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6_{D2151283-4942-4C5B-8FAA-6CE3643C49F8}" xr6:coauthVersionLast="47" xr6:coauthVersionMax="47" xr10:uidLastSave="{00000000-0000-0000-0000-000000000000}"/>
  <bookViews>
    <workbookView xWindow="4680" yWindow="4680" windowWidth="38700" windowHeight="15435" xr2:uid="{00000000-000D-0000-FFFF-FFFF00000000}"/>
  </bookViews>
  <sheets>
    <sheet name="TI-LC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Q34" i="1"/>
  <c r="L34" i="1"/>
  <c r="H34" i="1"/>
  <c r="H41" i="1" l="1"/>
  <c r="L41" i="1"/>
  <c r="N55" i="1" s="1"/>
  <c r="Q41" i="1"/>
  <c r="D41" i="1"/>
  <c r="F55" i="1" s="1"/>
  <c r="U55" i="1"/>
  <c r="C55" i="1"/>
  <c r="C56" i="1" s="1"/>
  <c r="B56" i="1" s="1"/>
  <c r="Q54" i="1"/>
  <c r="L54" i="1"/>
  <c r="H54" i="1"/>
  <c r="D54" i="1"/>
  <c r="U52" i="1"/>
  <c r="R55" i="1"/>
  <c r="J55" i="1"/>
  <c r="U25" i="1"/>
  <c r="U20" i="1"/>
  <c r="U38" i="1" l="1"/>
  <c r="U37" i="1"/>
  <c r="U40" i="1"/>
  <c r="U39" i="1"/>
  <c r="U33" i="1"/>
  <c r="U32" i="1"/>
  <c r="U28" i="1"/>
  <c r="U29" i="1" s="1"/>
  <c r="U34" i="1"/>
  <c r="I55" i="1"/>
  <c r="K55" i="1" s="1"/>
  <c r="M55" i="1"/>
  <c r="P55" i="1" s="1"/>
  <c r="E55" i="1"/>
  <c r="G55" i="1" s="1"/>
  <c r="S55" i="1"/>
  <c r="W55" i="1" s="1"/>
  <c r="D17" i="1"/>
  <c r="J56" i="1"/>
  <c r="N56" i="1"/>
  <c r="F56" i="1"/>
  <c r="U56" i="1"/>
  <c r="I56" i="1"/>
  <c r="R56" i="1"/>
  <c r="C57" i="1"/>
  <c r="K56" i="1" l="1"/>
  <c r="T55" i="1"/>
  <c r="E56" i="1"/>
  <c r="G56" i="1" s="1"/>
  <c r="V55" i="1"/>
  <c r="U41" i="1"/>
  <c r="M56" i="1"/>
  <c r="P56" i="1" s="1"/>
  <c r="S56" i="1"/>
  <c r="W56" i="1" s="1"/>
  <c r="B57" i="1"/>
  <c r="C58" i="1"/>
  <c r="X55" i="1" l="1"/>
  <c r="T56" i="1"/>
  <c r="V56" i="1"/>
  <c r="R57" i="1"/>
  <c r="I57" i="1"/>
  <c r="U57" i="1"/>
  <c r="M57" i="1"/>
  <c r="E57" i="1"/>
  <c r="J57" i="1"/>
  <c r="K57" i="1" s="1"/>
  <c r="N57" i="1"/>
  <c r="F57" i="1"/>
  <c r="S57" i="1"/>
  <c r="B58" i="1"/>
  <c r="C59" i="1"/>
  <c r="T57" i="1" l="1"/>
  <c r="W57" i="1"/>
  <c r="X56" i="1"/>
  <c r="G57" i="1"/>
  <c r="P57" i="1"/>
  <c r="C60" i="1"/>
  <c r="B59" i="1"/>
  <c r="V57" i="1"/>
  <c r="N58" i="1"/>
  <c r="F58" i="1"/>
  <c r="S58" i="1"/>
  <c r="J58" i="1"/>
  <c r="R58" i="1"/>
  <c r="U58" i="1"/>
  <c r="M58" i="1"/>
  <c r="I58" i="1"/>
  <c r="E58" i="1"/>
  <c r="G58" i="1" l="1"/>
  <c r="W58" i="1"/>
  <c r="P58" i="1"/>
  <c r="X57" i="1"/>
  <c r="K58" i="1"/>
  <c r="T58" i="1"/>
  <c r="V58" i="1"/>
  <c r="U59" i="1"/>
  <c r="M59" i="1"/>
  <c r="E59" i="1"/>
  <c r="R59" i="1"/>
  <c r="I59" i="1"/>
  <c r="F59" i="1"/>
  <c r="S59" i="1"/>
  <c r="N59" i="1"/>
  <c r="J59" i="1"/>
  <c r="K59" i="1" s="1"/>
  <c r="C61" i="1"/>
  <c r="B60" i="1"/>
  <c r="W59" i="1" l="1"/>
  <c r="P59" i="1"/>
  <c r="T59" i="1"/>
  <c r="X58" i="1"/>
  <c r="G59" i="1"/>
  <c r="V59" i="1"/>
  <c r="S60" i="1"/>
  <c r="J60" i="1"/>
  <c r="N60" i="1"/>
  <c r="F60" i="1"/>
  <c r="M60" i="1"/>
  <c r="I60" i="1"/>
  <c r="U60" i="1"/>
  <c r="E60" i="1"/>
  <c r="R60" i="1"/>
  <c r="B61" i="1"/>
  <c r="C62" i="1"/>
  <c r="W60" i="1" l="1"/>
  <c r="P60" i="1"/>
  <c r="K60" i="1"/>
  <c r="T60" i="1"/>
  <c r="G60" i="1"/>
  <c r="X59" i="1"/>
  <c r="V60" i="1"/>
  <c r="B62" i="1"/>
  <c r="C63" i="1"/>
  <c r="R61" i="1"/>
  <c r="I61" i="1"/>
  <c r="U61" i="1"/>
  <c r="M61" i="1"/>
  <c r="E61" i="1"/>
  <c r="S61" i="1"/>
  <c r="F61" i="1"/>
  <c r="N61" i="1"/>
  <c r="P61" i="1" s="1"/>
  <c r="J61" i="1"/>
  <c r="W61" i="1" l="1"/>
  <c r="T61" i="1"/>
  <c r="G61" i="1"/>
  <c r="K61" i="1"/>
  <c r="X60" i="1"/>
  <c r="V61" i="1"/>
  <c r="C64" i="1"/>
  <c r="B63" i="1"/>
  <c r="N62" i="1"/>
  <c r="F62" i="1"/>
  <c r="S62" i="1"/>
  <c r="J62" i="1"/>
  <c r="I62" i="1"/>
  <c r="M62" i="1"/>
  <c r="U62" i="1"/>
  <c r="E62" i="1"/>
  <c r="R62" i="1"/>
  <c r="W62" i="1" l="1"/>
  <c r="K62" i="1"/>
  <c r="G62" i="1"/>
  <c r="P62" i="1"/>
  <c r="X61" i="1"/>
  <c r="T62" i="1"/>
  <c r="V62" i="1"/>
  <c r="U63" i="1"/>
  <c r="M63" i="1"/>
  <c r="E63" i="1"/>
  <c r="R63" i="1"/>
  <c r="I63" i="1"/>
  <c r="N63" i="1"/>
  <c r="S63" i="1"/>
  <c r="J63" i="1"/>
  <c r="F63" i="1"/>
  <c r="B64" i="1"/>
  <c r="C65" i="1"/>
  <c r="P63" i="1" l="1"/>
  <c r="W63" i="1"/>
  <c r="K63" i="1"/>
  <c r="G63" i="1"/>
  <c r="T63" i="1"/>
  <c r="X62" i="1"/>
  <c r="V63" i="1"/>
  <c r="S64" i="1"/>
  <c r="J64" i="1"/>
  <c r="N64" i="1"/>
  <c r="F64" i="1"/>
  <c r="U64" i="1"/>
  <c r="E64" i="1"/>
  <c r="R64" i="1"/>
  <c r="M64" i="1"/>
  <c r="I64" i="1"/>
  <c r="B65" i="1"/>
  <c r="W65" i="1" s="1"/>
  <c r="C66" i="1"/>
  <c r="K64" i="1" l="1"/>
  <c r="W64" i="1"/>
  <c r="G64" i="1"/>
  <c r="P64" i="1"/>
  <c r="X63" i="1"/>
  <c r="T65" i="1"/>
  <c r="K65" i="1"/>
  <c r="X65" i="1"/>
  <c r="P65" i="1"/>
  <c r="G65" i="1"/>
  <c r="T64" i="1"/>
  <c r="V64" i="1"/>
  <c r="R65" i="1"/>
  <c r="I65" i="1"/>
  <c r="U65" i="1"/>
  <c r="M65" i="1"/>
  <c r="E65" i="1"/>
  <c r="J65" i="1"/>
  <c r="F65" i="1"/>
  <c r="S65" i="1"/>
  <c r="N65" i="1"/>
  <c r="B66" i="1"/>
  <c r="W66" i="1" s="1"/>
  <c r="C67" i="1"/>
  <c r="T66" i="1" l="1"/>
  <c r="K66" i="1"/>
  <c r="X66" i="1"/>
  <c r="G66" i="1"/>
  <c r="P66" i="1"/>
  <c r="X64" i="1"/>
  <c r="V65" i="1"/>
  <c r="N66" i="1"/>
  <c r="F66" i="1"/>
  <c r="S66" i="1"/>
  <c r="J66" i="1"/>
  <c r="R66" i="1"/>
  <c r="E66" i="1"/>
  <c r="M66" i="1"/>
  <c r="I66" i="1"/>
  <c r="U66" i="1"/>
  <c r="C68" i="1"/>
  <c r="B67" i="1"/>
  <c r="W67" i="1" s="1"/>
  <c r="X67" i="1" l="1"/>
  <c r="P67" i="1"/>
  <c r="G67" i="1"/>
  <c r="T67" i="1"/>
  <c r="K67" i="1"/>
  <c r="V66" i="1"/>
  <c r="C69" i="1"/>
  <c r="B68" i="1"/>
  <c r="W68" i="1" s="1"/>
  <c r="U67" i="1"/>
  <c r="M67" i="1"/>
  <c r="E67" i="1"/>
  <c r="R67" i="1"/>
  <c r="I67" i="1"/>
  <c r="F67" i="1"/>
  <c r="S67" i="1"/>
  <c r="N67" i="1"/>
  <c r="J67" i="1"/>
  <c r="X68" i="1" l="1"/>
  <c r="P68" i="1"/>
  <c r="G68" i="1"/>
  <c r="T68" i="1"/>
  <c r="K68" i="1"/>
  <c r="V67" i="1"/>
  <c r="S68" i="1"/>
  <c r="J68" i="1"/>
  <c r="N68" i="1"/>
  <c r="F68" i="1"/>
  <c r="M68" i="1"/>
  <c r="I68" i="1"/>
  <c r="U68" i="1"/>
  <c r="E68" i="1"/>
  <c r="R68" i="1"/>
  <c r="B69" i="1"/>
  <c r="W69" i="1" s="1"/>
  <c r="C70" i="1"/>
  <c r="K69" i="1" l="1"/>
  <c r="P69" i="1"/>
  <c r="G69" i="1"/>
  <c r="T69" i="1"/>
  <c r="X69" i="1"/>
  <c r="V68" i="1"/>
  <c r="R69" i="1"/>
  <c r="I69" i="1"/>
  <c r="U69" i="1"/>
  <c r="M69" i="1"/>
  <c r="E69" i="1"/>
  <c r="S69" i="1"/>
  <c r="N69" i="1"/>
  <c r="J69" i="1"/>
  <c r="F69" i="1"/>
  <c r="C71" i="1"/>
  <c r="B70" i="1"/>
  <c r="W70" i="1" s="1"/>
  <c r="T70" i="1" l="1"/>
  <c r="K70" i="1"/>
  <c r="X70" i="1"/>
  <c r="P70" i="1"/>
  <c r="G70" i="1"/>
  <c r="V69" i="1"/>
  <c r="C72" i="1"/>
  <c r="B71" i="1"/>
  <c r="W71" i="1" s="1"/>
  <c r="N70" i="1"/>
  <c r="F70" i="1"/>
  <c r="U70" i="1"/>
  <c r="S70" i="1"/>
  <c r="J70" i="1"/>
  <c r="I70" i="1"/>
  <c r="E70" i="1"/>
  <c r="R70" i="1"/>
  <c r="M70" i="1"/>
  <c r="X71" i="1" l="1"/>
  <c r="P71" i="1"/>
  <c r="G71" i="1"/>
  <c r="T71" i="1"/>
  <c r="K71" i="1"/>
  <c r="V70" i="1"/>
  <c r="U71" i="1"/>
  <c r="M71" i="1"/>
  <c r="E71" i="1"/>
  <c r="S71" i="1"/>
  <c r="J71" i="1"/>
  <c r="R71" i="1"/>
  <c r="I71" i="1"/>
  <c r="F71" i="1"/>
  <c r="N71" i="1"/>
  <c r="B72" i="1"/>
  <c r="W72" i="1" s="1"/>
  <c r="C73" i="1"/>
  <c r="X72" i="1" l="1"/>
  <c r="P72" i="1"/>
  <c r="G72" i="1"/>
  <c r="T72" i="1"/>
  <c r="K72" i="1"/>
  <c r="V71" i="1"/>
  <c r="S72" i="1"/>
  <c r="J72" i="1"/>
  <c r="R72" i="1"/>
  <c r="I72" i="1"/>
  <c r="N72" i="1"/>
  <c r="F72" i="1"/>
  <c r="M72" i="1"/>
  <c r="U72" i="1"/>
  <c r="E72" i="1"/>
  <c r="B73" i="1"/>
  <c r="W73" i="1" s="1"/>
  <c r="C74" i="1"/>
  <c r="T73" i="1" l="1"/>
  <c r="K73" i="1"/>
  <c r="X73" i="1"/>
  <c r="P73" i="1"/>
  <c r="G73" i="1"/>
  <c r="V72" i="1"/>
  <c r="R73" i="1"/>
  <c r="I73" i="1"/>
  <c r="N73" i="1"/>
  <c r="F73" i="1"/>
  <c r="U73" i="1"/>
  <c r="M73" i="1"/>
  <c r="E73" i="1"/>
  <c r="S73" i="1"/>
  <c r="J73" i="1"/>
  <c r="B74" i="1"/>
  <c r="W74" i="1" s="1"/>
  <c r="T74" i="1" l="1"/>
  <c r="K74" i="1"/>
  <c r="X74" i="1"/>
  <c r="P74" i="1"/>
  <c r="G74" i="1"/>
  <c r="V73" i="1"/>
  <c r="N74" i="1"/>
  <c r="N54" i="1" s="1"/>
  <c r="F74" i="1"/>
  <c r="F54" i="1" s="1"/>
  <c r="U74" i="1"/>
  <c r="U54" i="1" s="1"/>
  <c r="U47" i="1" s="1"/>
  <c r="M74" i="1"/>
  <c r="E74" i="1"/>
  <c r="S74" i="1"/>
  <c r="S54" i="1" s="1"/>
  <c r="J74" i="1"/>
  <c r="J54" i="1" s="1"/>
  <c r="R74" i="1"/>
  <c r="I74" i="1"/>
  <c r="R54" i="1" l="1"/>
  <c r="T54" i="1" s="1"/>
  <c r="M54" i="1"/>
  <c r="P54" i="1" s="1"/>
  <c r="I54" i="1"/>
  <c r="K54" i="1" s="1"/>
  <c r="E54" i="1"/>
  <c r="G54" i="1" s="1"/>
  <c r="W54" i="1"/>
  <c r="W47" i="1" s="1"/>
  <c r="V74" i="1"/>
  <c r="V54" i="1" l="1"/>
  <c r="V47" i="1" s="1"/>
  <c r="D14" i="1" l="1"/>
  <c r="X54" i="1"/>
  <c r="X47" i="1" s="1"/>
</calcChain>
</file>

<file path=xl/sharedStrings.xml><?xml version="1.0" encoding="utf-8"?>
<sst xmlns="http://schemas.openxmlformats.org/spreadsheetml/2006/main" count="80" uniqueCount="53">
  <si>
    <t>General Loan Parameters</t>
  </si>
  <si>
    <t>Loan Term (years)</t>
  </si>
  <si>
    <t xml:space="preserve"> </t>
  </si>
  <si>
    <t xml:space="preserve">  </t>
  </si>
  <si>
    <t>Underwritten TI / LC ($)</t>
  </si>
  <si>
    <t>Tenant Type Profiles</t>
  </si>
  <si>
    <t>Tenant Type 1</t>
  </si>
  <si>
    <t>Tenant Type 2</t>
  </si>
  <si>
    <t>Tenant Type 3</t>
  </si>
  <si>
    <t>Tenant Type 4</t>
  </si>
  <si>
    <t>Space Use, Tenant Type, and Size</t>
  </si>
  <si>
    <t>Space Use</t>
  </si>
  <si>
    <t>Tenant Type</t>
  </si>
  <si>
    <t>Total Space Type SF</t>
  </si>
  <si>
    <t>Renewal Probability</t>
  </si>
  <si>
    <t>Tenant Improvements</t>
  </si>
  <si>
    <t>Leasing Commissions</t>
  </si>
  <si>
    <t>Year</t>
  </si>
  <si>
    <t>Total Tenant Type 1</t>
  </si>
  <si>
    <t>Total Tenant Type 2</t>
  </si>
  <si>
    <t>Total Tenant Type 3</t>
  </si>
  <si>
    <t>Total Tenant Type 4</t>
  </si>
  <si>
    <t>Rollover</t>
  </si>
  <si>
    <t xml:space="preserve">TI </t>
  </si>
  <si>
    <t>LC</t>
  </si>
  <si>
    <t>Total</t>
  </si>
  <si>
    <t>Commercial Net Rentable Area (SF)</t>
  </si>
  <si>
    <t>Input Test</t>
  </si>
  <si>
    <t>Remaining SF for Input (SF)</t>
  </si>
  <si>
    <t>TENANT IMPROVEMENT AND LEASING COMMISSION CALCULATOR</t>
  </si>
  <si>
    <t>Expected Loan Closing (mm/dd/yyyy)</t>
  </si>
  <si>
    <t>Create up to four tenant type profiles by entering space use, tenant type, and total square feet below.</t>
  </si>
  <si>
    <t>UWs may use new tenant probability of 30% to 40% and renewal probability of 60% to 70% if supported by the appraisal, recent leases, and market data.</t>
  </si>
  <si>
    <t>TI inputs should be supported by the appraisal, recent leases, and market data, and should be appropriate for the premises.</t>
  </si>
  <si>
    <t xml:space="preserve">AVERAGES FOR LST UNDERWRITING </t>
  </si>
  <si>
    <t>UWs may use 2% to 3% for renewal LC, 4% to 5% for new LC, and terms of 3 to 10 years based on tenant type. LCs, market rent, and lease term should be supported by the appraisal, recent leases, and market data.</t>
  </si>
  <si>
    <t>[Anchor, Inline, Major, Minor, Etc.]</t>
  </si>
  <si>
    <t>[Retail or Office]</t>
  </si>
  <si>
    <t>USE THE FOLLOWING IN THE LST</t>
  </si>
  <si>
    <t>New Tenant Probability (%)</t>
  </si>
  <si>
    <t>Renewal Probability (%)</t>
  </si>
  <si>
    <t>New Tenant Improvements ($/SF)</t>
  </si>
  <si>
    <t>Renewal Tenant Improvements ($/SF)</t>
  </si>
  <si>
    <t>Average Tenant Improvements ($/SF)</t>
  </si>
  <si>
    <t>New Leasing Commissions (%)</t>
  </si>
  <si>
    <t>Renewal Leasing Commissions (%)</t>
  </si>
  <si>
    <t>Market Rent Rate ($/SF)</t>
  </si>
  <si>
    <t>Market Lease Term (years)</t>
  </si>
  <si>
    <t>Average Leasing Commissions ($/SF)</t>
  </si>
  <si>
    <t>When entering annual rollover amounts, each expiring/cancellable suite should have one rollover during the loan term unless property-specific circumstances (such as high turnover) apply.</t>
  </si>
  <si>
    <t>Property Name</t>
  </si>
  <si>
    <t>Commercial Physical Vacancy (actual %)</t>
  </si>
  <si>
    <t>[XYZ Apartments]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</si>
</sst>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yy;@"/>
    <numFmt numFmtId="166" formatCode="d\-mmm\-yyyy"/>
    <numFmt numFmtId="167" formatCode="0.0%"/>
    <numFmt numFmtId="168" formatCode="_(#,##0.00_);_(\(#,##0.00\);_(&quot;-&quot;??_);_(@_)"/>
    <numFmt numFmtId="169" formatCode="_(#,##0_);_(\(#,##0\);_(&quot;-&quot;??_);_(@_)"/>
    <numFmt numFmtId="170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Arial"/>
      <family val="2"/>
    </font>
    <font>
      <sz val="9"/>
      <color rgb="FF6CB33F"/>
      <name val="Arial"/>
      <family val="2"/>
    </font>
    <font>
      <sz val="9"/>
      <color rgb="FF00B0F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4" applyFont="1"/>
    <xf numFmtId="0" fontId="4" fillId="0" borderId="0" xfId="0" applyFont="1"/>
    <xf numFmtId="0" fontId="5" fillId="0" borderId="0" xfId="4" applyFont="1"/>
    <xf numFmtId="0" fontId="3" fillId="0" borderId="0" xfId="4" applyFont="1" applyAlignment="1">
      <alignment horizontal="left"/>
    </xf>
    <xf numFmtId="3" fontId="3" fillId="0" borderId="0" xfId="4" applyNumberFormat="1" applyFont="1" applyAlignment="1">
      <alignment horizontal="left"/>
    </xf>
    <xf numFmtId="0" fontId="5" fillId="0" borderId="0" xfId="5" applyFont="1"/>
    <xf numFmtId="166" fontId="5" fillId="0" borderId="0" xfId="4" applyNumberFormat="1" applyFont="1" applyAlignment="1">
      <alignment horizontal="left"/>
    </xf>
    <xf numFmtId="0" fontId="5" fillId="0" borderId="0" xfId="4" applyFont="1" applyAlignment="1">
      <alignment horizontal="centerContinuous"/>
    </xf>
    <xf numFmtId="0" fontId="5" fillId="0" borderId="0" xfId="4" applyFont="1" applyAlignment="1">
      <alignment horizontal="right"/>
    </xf>
    <xf numFmtId="14" fontId="5" fillId="0" borderId="0" xfId="4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/>
    </xf>
    <xf numFmtId="44" fontId="4" fillId="0" borderId="0" xfId="2" applyFont="1" applyAlignment="1">
      <alignment horizontal="center"/>
    </xf>
    <xf numFmtId="44" fontId="4" fillId="0" borderId="0" xfId="2" applyFont="1" applyFill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164" fontId="5" fillId="0" borderId="11" xfId="1" applyNumberFormat="1" applyFont="1" applyFill="1" applyBorder="1"/>
    <xf numFmtId="164" fontId="5" fillId="0" borderId="13" xfId="1" applyNumberFormat="1" applyFont="1" applyFill="1" applyBorder="1"/>
    <xf numFmtId="164" fontId="5" fillId="0" borderId="14" xfId="1" applyNumberFormat="1" applyFont="1" applyFill="1" applyBorder="1"/>
    <xf numFmtId="164" fontId="3" fillId="0" borderId="11" xfId="1" applyNumberFormat="1" applyFont="1" applyFill="1" applyBorder="1"/>
    <xf numFmtId="164" fontId="3" fillId="0" borderId="13" xfId="1" applyNumberFormat="1" applyFont="1" applyFill="1" applyBorder="1"/>
    <xf numFmtId="164" fontId="4" fillId="0" borderId="15" xfId="1" applyNumberFormat="1" applyFont="1" applyBorder="1"/>
    <xf numFmtId="164" fontId="4" fillId="0" borderId="16" xfId="1" applyNumberFormat="1" applyFont="1" applyBorder="1"/>
    <xf numFmtId="164" fontId="6" fillId="0" borderId="3" xfId="1" applyNumberFormat="1" applyFont="1" applyFill="1" applyBorder="1"/>
    <xf numFmtId="164" fontId="6" fillId="0" borderId="15" xfId="1" applyNumberFormat="1" applyFont="1" applyBorder="1"/>
    <xf numFmtId="0" fontId="4" fillId="0" borderId="8" xfId="0" applyFont="1" applyBorder="1" applyAlignment="1">
      <alignment horizontal="center"/>
    </xf>
    <xf numFmtId="164" fontId="4" fillId="0" borderId="1" xfId="1" applyNumberFormat="1" applyFont="1" applyBorder="1"/>
    <xf numFmtId="164" fontId="4" fillId="0" borderId="10" xfId="1" applyNumberFormat="1" applyFont="1" applyBorder="1"/>
    <xf numFmtId="164" fontId="6" fillId="0" borderId="8" xfId="1" applyNumberFormat="1" applyFont="1" applyFill="1" applyBorder="1"/>
    <xf numFmtId="164" fontId="6" fillId="0" borderId="1" xfId="1" applyNumberFormat="1" applyFont="1" applyBorder="1"/>
    <xf numFmtId="0" fontId="4" fillId="0" borderId="11" xfId="0" applyFont="1" applyBorder="1" applyAlignment="1">
      <alignment horizontal="center"/>
    </xf>
    <xf numFmtId="164" fontId="4" fillId="0" borderId="13" xfId="1" applyNumberFormat="1" applyFont="1" applyBorder="1"/>
    <xf numFmtId="164" fontId="6" fillId="0" borderId="11" xfId="1" applyNumberFormat="1" applyFont="1" applyFill="1" applyBorder="1"/>
    <xf numFmtId="164" fontId="6" fillId="0" borderId="13" xfId="1" applyNumberFormat="1" applyFont="1" applyBorder="1"/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" xfId="0" applyNumberFormat="1" applyFont="1" applyBorder="1"/>
    <xf numFmtId="164" fontId="3" fillId="0" borderId="1" xfId="1" applyNumberFormat="1" applyFont="1" applyFill="1" applyBorder="1"/>
    <xf numFmtId="164" fontId="5" fillId="0" borderId="2" xfId="1" applyNumberFormat="1" applyFont="1" applyFill="1" applyBorder="1"/>
    <xf numFmtId="0" fontId="3" fillId="0" borderId="9" xfId="4" applyFont="1" applyBorder="1" applyAlignment="1">
      <alignment horizontal="center"/>
    </xf>
    <xf numFmtId="164" fontId="5" fillId="0" borderId="12" xfId="1" applyNumberFormat="1" applyFont="1" applyFill="1" applyBorder="1"/>
    <xf numFmtId="164" fontId="4" fillId="0" borderId="4" xfId="1" applyNumberFormat="1" applyFont="1" applyBorder="1"/>
    <xf numFmtId="164" fontId="4" fillId="0" borderId="9" xfId="1" applyNumberFormat="1" applyFont="1" applyBorder="1"/>
    <xf numFmtId="164" fontId="4" fillId="0" borderId="12" xfId="1" applyNumberFormat="1" applyFont="1" applyBorder="1"/>
    <xf numFmtId="164" fontId="5" fillId="0" borderId="23" xfId="1" applyNumberFormat="1" applyFont="1" applyFill="1" applyBorder="1"/>
    <xf numFmtId="164" fontId="5" fillId="0" borderId="24" xfId="1" applyNumberFormat="1" applyFont="1" applyFill="1" applyBorder="1"/>
    <xf numFmtId="164" fontId="4" fillId="0" borderId="0" xfId="0" applyNumberFormat="1" applyFont="1"/>
    <xf numFmtId="0" fontId="10" fillId="0" borderId="0" xfId="0" applyFont="1" applyAlignment="1">
      <alignment horizontal="left"/>
    </xf>
    <xf numFmtId="10" fontId="4" fillId="0" borderId="0" xfId="3" applyNumberFormat="1" applyFont="1"/>
    <xf numFmtId="164" fontId="10" fillId="0" borderId="0" xfId="1" applyNumberFormat="1" applyFont="1" applyFill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4" fillId="0" borderId="2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64" fontId="4" fillId="0" borderId="2" xfId="1" applyNumberFormat="1" applyFont="1" applyBorder="1"/>
    <xf numFmtId="164" fontId="4" fillId="0" borderId="28" xfId="1" applyNumberFormat="1" applyFont="1" applyBorder="1"/>
    <xf numFmtId="164" fontId="4" fillId="0" borderId="24" xfId="1" applyNumberFormat="1" applyFont="1" applyBorder="1"/>
    <xf numFmtId="164" fontId="6" fillId="0" borderId="23" xfId="1" applyNumberFormat="1" applyFont="1" applyFill="1" applyBorder="1"/>
    <xf numFmtId="164" fontId="6" fillId="0" borderId="2" xfId="1" applyNumberFormat="1" applyFont="1" applyBorder="1"/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1" applyNumberFormat="1" applyFont="1" applyBorder="1"/>
    <xf numFmtId="0" fontId="12" fillId="0" borderId="0" xfId="4" applyFont="1"/>
    <xf numFmtId="164" fontId="8" fillId="0" borderId="26" xfId="1" applyNumberFormat="1" applyFont="1" applyBorder="1"/>
    <xf numFmtId="164" fontId="8" fillId="0" borderId="27" xfId="1" applyNumberFormat="1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9" fillId="0" borderId="38" xfId="0" applyFont="1" applyBorder="1" applyAlignment="1">
      <alignment horizontal="right"/>
    </xf>
    <xf numFmtId="164" fontId="9" fillId="0" borderId="38" xfId="1" applyNumberFormat="1" applyFont="1" applyBorder="1"/>
    <xf numFmtId="0" fontId="4" fillId="0" borderId="39" xfId="0" applyFont="1" applyBorder="1"/>
    <xf numFmtId="0" fontId="3" fillId="0" borderId="25" xfId="4" applyFont="1" applyBorder="1" applyAlignment="1">
      <alignment horizontal="center"/>
    </xf>
    <xf numFmtId="0" fontId="3" fillId="0" borderId="26" xfId="4" applyFont="1" applyBorder="1" applyAlignment="1">
      <alignment horizontal="center"/>
    </xf>
    <xf numFmtId="0" fontId="3" fillId="0" borderId="27" xfId="4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3" xfId="0" applyFont="1" applyBorder="1" applyAlignment="1">
      <alignment horizontal="center"/>
    </xf>
    <xf numFmtId="164" fontId="8" fillId="0" borderId="44" xfId="1" applyNumberFormat="1" applyFont="1" applyBorder="1"/>
    <xf numFmtId="0" fontId="13" fillId="0" borderId="0" xfId="0" applyFont="1" applyAlignment="1">
      <alignment vertical="center"/>
    </xf>
    <xf numFmtId="0" fontId="0" fillId="0" borderId="45" xfId="0" applyBorder="1"/>
    <xf numFmtId="0" fontId="15" fillId="3" borderId="0" xfId="0" applyFont="1" applyFill="1" applyAlignment="1">
      <alignment horizontal="center"/>
    </xf>
    <xf numFmtId="0" fontId="15" fillId="3" borderId="45" xfId="0" applyFont="1" applyFill="1" applyBorder="1" applyAlignment="1">
      <alignment horizontal="center"/>
    </xf>
    <xf numFmtId="0" fontId="4" fillId="0" borderId="45" xfId="0" applyFont="1" applyBorder="1"/>
    <xf numFmtId="0" fontId="4" fillId="0" borderId="47" xfId="0" applyFont="1" applyBorder="1"/>
    <xf numFmtId="0" fontId="4" fillId="0" borderId="48" xfId="0" applyFont="1" applyBorder="1"/>
    <xf numFmtId="0" fontId="3" fillId="0" borderId="49" xfId="4" applyFont="1" applyBorder="1" applyAlignment="1">
      <alignment horizontal="center"/>
    </xf>
    <xf numFmtId="0" fontId="4" fillId="0" borderId="50" xfId="0" applyFont="1" applyBorder="1"/>
    <xf numFmtId="0" fontId="0" fillId="2" borderId="0" xfId="0" applyFill="1"/>
    <xf numFmtId="0" fontId="0" fillId="2" borderId="45" xfId="0" applyFill="1" applyBorder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51" xfId="0" applyFont="1" applyBorder="1"/>
    <xf numFmtId="0" fontId="4" fillId="0" borderId="52" xfId="0" applyFont="1" applyBorder="1"/>
    <xf numFmtId="0" fontId="4" fillId="0" borderId="53" xfId="0" applyFont="1" applyBorder="1"/>
    <xf numFmtId="0" fontId="4" fillId="0" borderId="54" xfId="0" applyFont="1" applyBorder="1"/>
    <xf numFmtId="164" fontId="5" fillId="4" borderId="1" xfId="1" applyNumberFormat="1" applyFont="1" applyFill="1" applyBorder="1"/>
    <xf numFmtId="165" fontId="5" fillId="4" borderId="1" xfId="6" applyNumberFormat="1" applyFont="1" applyFill="1" applyBorder="1"/>
    <xf numFmtId="167" fontId="5" fillId="4" borderId="1" xfId="6" applyNumberFormat="1" applyFont="1" applyFill="1" applyBorder="1"/>
    <xf numFmtId="164" fontId="4" fillId="4" borderId="3" xfId="1" applyNumberFormat="1" applyFont="1" applyFill="1" applyBorder="1"/>
    <xf numFmtId="164" fontId="4" fillId="4" borderId="8" xfId="1" applyNumberFormat="1" applyFont="1" applyFill="1" applyBorder="1"/>
    <xf numFmtId="164" fontId="4" fillId="4" borderId="23" xfId="1" applyNumberFormat="1" applyFont="1" applyFill="1" applyBorder="1"/>
    <xf numFmtId="164" fontId="4" fillId="4" borderId="11" xfId="1" applyNumberFormat="1" applyFont="1" applyFill="1" applyBorder="1"/>
    <xf numFmtId="164" fontId="5" fillId="4" borderId="9" xfId="1" applyNumberFormat="1" applyFont="1" applyFill="1" applyBorder="1"/>
    <xf numFmtId="164" fontId="5" fillId="4" borderId="22" xfId="1" applyNumberFormat="1" applyFont="1" applyFill="1" applyBorder="1"/>
    <xf numFmtId="164" fontId="5" fillId="4" borderId="17" xfId="1" applyNumberFormat="1" applyFont="1" applyFill="1" applyBorder="1"/>
    <xf numFmtId="164" fontId="5" fillId="0" borderId="0" xfId="1" applyNumberFormat="1" applyFont="1" applyFill="1" applyBorder="1"/>
    <xf numFmtId="164" fontId="6" fillId="0" borderId="13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30" xfId="1" applyNumberFormat="1" applyFont="1" applyFill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17" xfId="4" applyFont="1" applyBorder="1" applyAlignment="1">
      <alignment horizontal="center"/>
    </xf>
    <xf numFmtId="169" fontId="6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168" fontId="4" fillId="0" borderId="9" xfId="2" applyNumberFormat="1" applyFont="1" applyFill="1" applyBorder="1" applyAlignment="1">
      <alignment horizontal="center"/>
    </xf>
    <xf numFmtId="168" fontId="4" fillId="0" borderId="22" xfId="2" applyNumberFormat="1" applyFont="1" applyFill="1" applyBorder="1" applyAlignment="1">
      <alignment horizontal="center"/>
    </xf>
    <xf numFmtId="168" fontId="4" fillId="0" borderId="17" xfId="2" applyNumberFormat="1" applyFont="1" applyFill="1" applyBorder="1" applyAlignment="1">
      <alignment horizontal="center"/>
    </xf>
    <xf numFmtId="37" fontId="6" fillId="0" borderId="1" xfId="2" applyNumberFormat="1" applyFont="1" applyFill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67" fontId="6" fillId="0" borderId="1" xfId="3" applyNumberFormat="1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9" fontId="6" fillId="0" borderId="1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0" fontId="4" fillId="4" borderId="9" xfId="2" applyNumberFormat="1" applyFont="1" applyFill="1" applyBorder="1" applyAlignment="1">
      <alignment horizontal="center"/>
    </xf>
    <xf numFmtId="170" fontId="4" fillId="4" borderId="22" xfId="2" applyNumberFormat="1" applyFont="1" applyFill="1" applyBorder="1" applyAlignment="1">
      <alignment horizontal="center"/>
    </xf>
    <xf numFmtId="170" fontId="4" fillId="4" borderId="17" xfId="2" applyNumberFormat="1" applyFont="1" applyFill="1" applyBorder="1" applyAlignment="1">
      <alignment horizontal="center"/>
    </xf>
    <xf numFmtId="9" fontId="4" fillId="4" borderId="9" xfId="3" applyFont="1" applyFill="1" applyBorder="1" applyAlignment="1">
      <alignment horizontal="center"/>
    </xf>
    <xf numFmtId="9" fontId="4" fillId="4" borderId="22" xfId="3" applyFont="1" applyFill="1" applyBorder="1" applyAlignment="1">
      <alignment horizontal="center"/>
    </xf>
    <xf numFmtId="9" fontId="4" fillId="4" borderId="17" xfId="3" applyFont="1" applyFill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31" xfId="1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164" fontId="4" fillId="0" borderId="30" xfId="1" applyNumberFormat="1" applyFont="1" applyBorder="1" applyAlignment="1">
      <alignment horizontal="center"/>
    </xf>
    <xf numFmtId="169" fontId="4" fillId="4" borderId="9" xfId="1" applyNumberFormat="1" applyFont="1" applyFill="1" applyBorder="1" applyAlignment="1">
      <alignment horizontal="center"/>
    </xf>
    <xf numFmtId="169" fontId="4" fillId="4" borderId="22" xfId="1" applyNumberFormat="1" applyFont="1" applyFill="1" applyBorder="1" applyAlignment="1">
      <alignment horizontal="center"/>
    </xf>
    <xf numFmtId="169" fontId="4" fillId="4" borderId="17" xfId="1" applyNumberFormat="1" applyFont="1" applyFill="1" applyBorder="1" applyAlignment="1">
      <alignment horizontal="center"/>
    </xf>
    <xf numFmtId="167" fontId="4" fillId="4" borderId="9" xfId="0" applyNumberFormat="1" applyFont="1" applyFill="1" applyBorder="1" applyAlignment="1">
      <alignment horizontal="center"/>
    </xf>
    <xf numFmtId="167" fontId="4" fillId="4" borderId="22" xfId="0" applyNumberFormat="1" applyFont="1" applyFill="1" applyBorder="1" applyAlignment="1">
      <alignment horizontal="center"/>
    </xf>
    <xf numFmtId="167" fontId="4" fillId="4" borderId="17" xfId="0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29" xfId="0" applyFont="1" applyBorder="1" applyAlignment="1">
      <alignment horizontal="center"/>
    </xf>
    <xf numFmtId="0" fontId="3" fillId="0" borderId="3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4" applyFont="1" applyBorder="1" applyAlignment="1">
      <alignment horizontal="left"/>
    </xf>
    <xf numFmtId="0" fontId="3" fillId="0" borderId="0" xfId="4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5" fillId="0" borderId="1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_rollover" xfId="4" xr:uid="{00000000-0005-0000-0000-000004000000}"/>
    <cellStyle name="Percent" xfId="3" builtinId="5"/>
    <cellStyle name="Percent 2" xfId="6" xr:uid="{00000000-0005-0000-0000-000006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DEE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78442</xdr:colOff>
      <xdr:row>0</xdr:row>
      <xdr:rowOff>112060</xdr:rowOff>
    </xdr:from>
    <xdr:to>
      <xdr:col>1</xdr:col>
      <xdr:colOff>477371</xdr:colOff>
      <xdr:row>2</xdr:row>
      <xdr:rowOff>54350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112060"/>
          <a:ext cx="1104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6"/>
  <sheetViews>
    <sheetView showGridLines="0" tabSelected="1" zoomScale="115" zoomScaleNormal="115" workbookViewId="0">
      <selection activeCell="D8" sqref="D8"/>
    </sheetView>
  </sheetViews>
  <sheetFormatPr defaultColWidth="9.140625" defaultRowHeight="15.75" x14ac:dyDescent="0.25"/>
  <cols>
    <col min="1" max="1" width="10.5703125" style="2" customWidth="1"/>
    <col min="2" max="2" width="11.42578125" style="2" customWidth="1"/>
    <col min="3" max="3" width="17" style="2" customWidth="1"/>
    <col min="4" max="4" width="11.5703125" style="2" bestFit="1" customWidth="1"/>
    <col min="5" max="5" width="10.85546875" style="2" customWidth="1"/>
    <col min="6" max="6" width="10.5703125" style="2" bestFit="1" customWidth="1"/>
    <col min="7" max="7" width="12" style="2" customWidth="1"/>
    <col min="8" max="8" width="10.28515625" style="2" bestFit="1" customWidth="1"/>
    <col min="9" max="10" width="9.28515625" style="2" bestFit="1" customWidth="1"/>
    <col min="11" max="11" width="12.28515625" style="2" customWidth="1"/>
    <col min="12" max="14" width="9.28515625" style="2" bestFit="1" customWidth="1"/>
    <col min="15" max="15" width="1.7109375" style="2" customWidth="1"/>
    <col min="16" max="16" width="11.28515625" style="2" customWidth="1"/>
    <col min="17" max="19" width="9.28515625" style="2" bestFit="1" customWidth="1"/>
    <col min="20" max="20" width="11.7109375" style="2" customWidth="1"/>
    <col min="21" max="21" width="11.85546875" style="2" bestFit="1" customWidth="1"/>
    <col min="22" max="22" width="11.7109375" style="2" customWidth="1"/>
    <col min="23" max="23" width="11.5703125" style="2" customWidth="1"/>
    <col min="24" max="24" width="13.5703125" style="2" bestFit="1" customWidth="1"/>
    <col min="25" max="25" width="1.7109375" style="2" customWidth="1"/>
    <col min="26" max="31" width="14.140625" style="2" customWidth="1"/>
    <col min="32" max="16384" width="9.140625" style="2"/>
  </cols>
  <sheetData>
    <row r="1" spans="1:32" customFormat="1" ht="18" customHeight="1" x14ac:dyDescent="0.25">
      <c r="A1" s="185" t="s">
        <v>29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85"/>
      <c r="R1" s="85"/>
      <c r="S1" s="85"/>
      <c r="T1" s="85"/>
      <c r="U1" s="85"/>
      <c r="V1" s="85"/>
      <c r="Y1" s="86"/>
    </row>
    <row r="2" spans="1:32" customFormat="1" ht="18" customHeigh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85"/>
      <c r="R2" s="85"/>
      <c r="S2" s="85"/>
      <c r="T2" s="85"/>
      <c r="U2" s="85"/>
      <c r="V2" s="85"/>
      <c r="Y2" s="86"/>
    </row>
    <row r="3" spans="1:32" customFormat="1" ht="12.75" customHeight="1" x14ac:dyDescent="0.2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85"/>
      <c r="R3" s="85"/>
      <c r="S3" s="85"/>
      <c r="T3" s="85"/>
      <c r="U3" s="85"/>
      <c r="V3" s="85"/>
      <c r="Y3" s="86"/>
    </row>
    <row r="4" spans="1:32" customFormat="1" ht="4.5" customHeight="1" x14ac:dyDescent="0.25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94"/>
      <c r="R4" s="94"/>
      <c r="S4" s="94"/>
      <c r="T4" s="94"/>
      <c r="U4" s="94"/>
      <c r="V4" s="94"/>
      <c r="W4" s="94"/>
      <c r="X4" s="94"/>
      <c r="Y4" s="95"/>
    </row>
    <row r="5" spans="1:32" customFormat="1" ht="4.5" customHeight="1" x14ac:dyDescent="0.25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87"/>
      <c r="R5" s="87"/>
      <c r="S5" s="87"/>
      <c r="T5" s="87"/>
      <c r="U5" s="87"/>
      <c r="V5" s="87"/>
      <c r="W5" s="87"/>
      <c r="X5" s="87"/>
      <c r="Y5" s="88"/>
      <c r="Z5" s="96"/>
      <c r="AA5" s="97"/>
      <c r="AB5" s="97"/>
      <c r="AC5" s="97"/>
      <c r="AD5" s="97"/>
      <c r="AE5" s="97"/>
      <c r="AF5" s="97"/>
    </row>
    <row r="6" spans="1:32" x14ac:dyDescent="0.25">
      <c r="A6" s="184"/>
      <c r="B6" s="184"/>
      <c r="C6" s="184"/>
      <c r="D6" s="112"/>
      <c r="E6" s="112"/>
      <c r="F6" s="112"/>
      <c r="G6" s="112"/>
      <c r="H6" s="3"/>
      <c r="I6" s="3"/>
      <c r="J6" s="4"/>
      <c r="K6" s="4"/>
      <c r="L6" s="3"/>
      <c r="M6" s="3"/>
      <c r="N6" s="5"/>
      <c r="O6" s="5"/>
      <c r="P6" s="5"/>
    </row>
    <row r="7" spans="1:32" x14ac:dyDescent="0.25">
      <c r="A7" s="183" t="s">
        <v>50</v>
      </c>
      <c r="B7" s="183"/>
      <c r="C7" s="183"/>
      <c r="D7" s="109" t="s">
        <v>52</v>
      </c>
      <c r="E7" s="110"/>
      <c r="F7" s="110"/>
      <c r="G7" s="111"/>
      <c r="H7" s="3"/>
      <c r="I7" s="3"/>
      <c r="J7" s="4"/>
      <c r="K7" s="4"/>
      <c r="L7" s="3"/>
      <c r="M7" s="3"/>
      <c r="N7" s="5"/>
      <c r="O7" s="5"/>
      <c r="P7" s="5"/>
      <c r="Y7" s="89"/>
    </row>
    <row r="8" spans="1:32" x14ac:dyDescent="0.25">
      <c r="A8" s="1"/>
      <c r="D8" s="3"/>
      <c r="E8" s="3"/>
      <c r="F8" s="3"/>
      <c r="G8" s="3"/>
      <c r="H8" s="3"/>
      <c r="I8" s="3"/>
      <c r="J8" s="4"/>
      <c r="K8" s="4"/>
      <c r="L8" s="3"/>
      <c r="M8" s="3"/>
      <c r="N8" s="5"/>
      <c r="O8" s="5"/>
      <c r="P8" s="5"/>
      <c r="Y8" s="89"/>
    </row>
    <row r="9" spans="1:32" x14ac:dyDescent="0.25">
      <c r="A9" s="1" t="s">
        <v>0</v>
      </c>
      <c r="D9" s="3"/>
      <c r="E9" s="3"/>
      <c r="F9" s="3"/>
      <c r="G9" s="3"/>
      <c r="H9" s="3"/>
      <c r="I9" s="3"/>
      <c r="J9" s="4"/>
      <c r="K9" s="4"/>
      <c r="L9" s="3"/>
      <c r="M9" s="3"/>
      <c r="N9" s="5"/>
      <c r="O9" s="5"/>
      <c r="P9" s="5"/>
      <c r="Y9" s="89"/>
    </row>
    <row r="10" spans="1:32" x14ac:dyDescent="0.25">
      <c r="A10" s="188" t="s">
        <v>26</v>
      </c>
      <c r="B10" s="188"/>
      <c r="C10" s="188"/>
      <c r="D10" s="102"/>
      <c r="E10" s="6"/>
      <c r="H10" s="3"/>
      <c r="I10" s="3"/>
      <c r="J10" s="4"/>
      <c r="K10" s="4"/>
      <c r="L10" s="3"/>
      <c r="M10" s="3"/>
      <c r="N10" s="5"/>
      <c r="O10" s="5"/>
      <c r="P10" s="5"/>
      <c r="Y10" s="89"/>
    </row>
    <row r="11" spans="1:32" x14ac:dyDescent="0.25">
      <c r="A11" s="188" t="s">
        <v>30</v>
      </c>
      <c r="B11" s="188"/>
      <c r="C11" s="188"/>
      <c r="D11" s="103"/>
      <c r="E11" s="6"/>
      <c r="H11" s="7"/>
      <c r="I11" s="3"/>
      <c r="J11" s="8"/>
      <c r="K11" s="8"/>
      <c r="L11" s="8"/>
      <c r="M11" s="9"/>
      <c r="N11" s="10"/>
      <c r="O11" s="10"/>
      <c r="P11" s="10"/>
      <c r="Y11" s="89"/>
    </row>
    <row r="12" spans="1:32" x14ac:dyDescent="0.25">
      <c r="A12" s="188" t="s">
        <v>1</v>
      </c>
      <c r="B12" s="188"/>
      <c r="C12" s="188"/>
      <c r="D12" s="102"/>
      <c r="E12" s="6"/>
      <c r="H12" s="3"/>
      <c r="I12" s="7"/>
      <c r="J12" s="8"/>
      <c r="K12" s="8"/>
      <c r="L12" s="8" t="s">
        <v>2</v>
      </c>
      <c r="M12" s="8" t="s">
        <v>3</v>
      </c>
      <c r="N12" s="8"/>
      <c r="O12" s="8"/>
      <c r="P12" s="8"/>
      <c r="Y12" s="89"/>
    </row>
    <row r="13" spans="1:32" x14ac:dyDescent="0.25">
      <c r="A13" s="188" t="s">
        <v>51</v>
      </c>
      <c r="B13" s="188"/>
      <c r="C13" s="188"/>
      <c r="D13" s="104"/>
      <c r="E13" s="6"/>
      <c r="H13" s="3"/>
      <c r="I13" s="3"/>
      <c r="J13" s="3"/>
      <c r="K13" s="3"/>
      <c r="L13" s="3"/>
      <c r="M13" s="3"/>
      <c r="N13" s="3"/>
      <c r="O13" s="3"/>
      <c r="P13" s="3"/>
      <c r="Y13" s="89"/>
    </row>
    <row r="14" spans="1:32" x14ac:dyDescent="0.25">
      <c r="A14" s="183" t="s">
        <v>4</v>
      </c>
      <c r="B14" s="183"/>
      <c r="C14" s="183"/>
      <c r="D14" s="42" t="e">
        <f>SUM(V54:W54)/D12</f>
        <v>#DIV/0!</v>
      </c>
      <c r="E14" s="6"/>
      <c r="H14" s="3"/>
      <c r="I14" s="3"/>
      <c r="J14" s="3"/>
      <c r="K14" s="3"/>
      <c r="L14" s="3"/>
      <c r="M14" s="3"/>
      <c r="N14" s="3"/>
      <c r="O14" s="3"/>
      <c r="P14" s="3"/>
      <c r="Y14" s="89"/>
    </row>
    <row r="15" spans="1:32" x14ac:dyDescent="0.25">
      <c r="Y15" s="89"/>
    </row>
    <row r="16" spans="1:32" x14ac:dyDescent="0.25">
      <c r="A16" s="11" t="s">
        <v>27</v>
      </c>
      <c r="Y16" s="89"/>
    </row>
    <row r="17" spans="1:26" x14ac:dyDescent="0.25">
      <c r="A17" s="188" t="s">
        <v>28</v>
      </c>
      <c r="B17" s="188"/>
      <c r="C17" s="188"/>
      <c r="D17" s="41">
        <f>((1-D13)*D10)-U25</f>
        <v>0</v>
      </c>
      <c r="Y17" s="89"/>
    </row>
    <row r="18" spans="1:26" x14ac:dyDescent="0.25">
      <c r="Y18" s="89"/>
    </row>
    <row r="19" spans="1:26" x14ac:dyDescent="0.25">
      <c r="A19" s="3"/>
      <c r="Y19" s="90"/>
    </row>
    <row r="20" spans="1:26" x14ac:dyDescent="0.25">
      <c r="A20" s="182" t="s">
        <v>5</v>
      </c>
      <c r="B20" s="182"/>
      <c r="C20" s="182"/>
      <c r="D20" s="143" t="s">
        <v>6</v>
      </c>
      <c r="E20" s="144"/>
      <c r="F20" s="144"/>
      <c r="G20" s="145"/>
      <c r="H20" s="143" t="s">
        <v>7</v>
      </c>
      <c r="I20" s="144"/>
      <c r="J20" s="144"/>
      <c r="K20" s="145"/>
      <c r="L20" s="143" t="s">
        <v>8</v>
      </c>
      <c r="M20" s="144"/>
      <c r="N20" s="144"/>
      <c r="O20" s="144"/>
      <c r="P20" s="145"/>
      <c r="Q20" s="143" t="s">
        <v>9</v>
      </c>
      <c r="R20" s="144"/>
      <c r="S20" s="144"/>
      <c r="T20" s="145"/>
      <c r="U20" s="129" t="str">
        <f>CONCATENATE("Total / Average ",D4)</f>
        <v xml:space="preserve">Total / Average </v>
      </c>
      <c r="V20" s="129"/>
      <c r="W20" s="129"/>
      <c r="X20" s="129"/>
      <c r="Y20" s="130"/>
    </row>
    <row r="21" spans="1:26" x14ac:dyDescent="0.25">
      <c r="A21" s="11"/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Y21" s="91"/>
    </row>
    <row r="22" spans="1:26" x14ac:dyDescent="0.25">
      <c r="A22" s="13" t="s">
        <v>10</v>
      </c>
      <c r="B22" s="11"/>
      <c r="C22" s="11"/>
      <c r="D22" s="52" t="s">
        <v>31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Y22" s="89"/>
    </row>
    <row r="23" spans="1:26" x14ac:dyDescent="0.25">
      <c r="A23" s="181" t="s">
        <v>11</v>
      </c>
      <c r="B23" s="181"/>
      <c r="C23" s="181"/>
      <c r="D23" s="140" t="s">
        <v>37</v>
      </c>
      <c r="E23" s="141"/>
      <c r="F23" s="141"/>
      <c r="G23" s="142"/>
      <c r="H23" s="140" t="s">
        <v>37</v>
      </c>
      <c r="I23" s="141"/>
      <c r="J23" s="141"/>
      <c r="K23" s="142"/>
      <c r="L23" s="140" t="s">
        <v>37</v>
      </c>
      <c r="M23" s="141"/>
      <c r="N23" s="141"/>
      <c r="O23" s="141"/>
      <c r="P23" s="142"/>
      <c r="Q23" s="140" t="s">
        <v>37</v>
      </c>
      <c r="R23" s="141"/>
      <c r="S23" s="141"/>
      <c r="T23" s="142"/>
      <c r="U23" s="139"/>
      <c r="V23" s="139"/>
      <c r="W23" s="139"/>
      <c r="X23" s="139"/>
      <c r="Y23" s="89"/>
    </row>
    <row r="24" spans="1:26" x14ac:dyDescent="0.25">
      <c r="A24" s="181" t="s">
        <v>12</v>
      </c>
      <c r="B24" s="181"/>
      <c r="C24" s="181"/>
      <c r="D24" s="140" t="s">
        <v>36</v>
      </c>
      <c r="E24" s="141"/>
      <c r="F24" s="141"/>
      <c r="G24" s="142"/>
      <c r="H24" s="140" t="s">
        <v>36</v>
      </c>
      <c r="I24" s="141"/>
      <c r="J24" s="141"/>
      <c r="K24" s="142"/>
      <c r="L24" s="140" t="s">
        <v>36</v>
      </c>
      <c r="M24" s="141"/>
      <c r="N24" s="141"/>
      <c r="O24" s="141"/>
      <c r="P24" s="142"/>
      <c r="Q24" s="140" t="s">
        <v>36</v>
      </c>
      <c r="R24" s="141"/>
      <c r="S24" s="141"/>
      <c r="T24" s="142"/>
      <c r="U24" s="139"/>
      <c r="V24" s="139"/>
      <c r="W24" s="139"/>
      <c r="X24" s="139"/>
      <c r="Y24" s="90"/>
    </row>
    <row r="25" spans="1:26" x14ac:dyDescent="0.25">
      <c r="A25" s="181" t="s">
        <v>13</v>
      </c>
      <c r="B25" s="181"/>
      <c r="C25" s="181"/>
      <c r="D25" s="161"/>
      <c r="E25" s="162"/>
      <c r="F25" s="162"/>
      <c r="G25" s="163"/>
      <c r="H25" s="161"/>
      <c r="I25" s="162"/>
      <c r="J25" s="162"/>
      <c r="K25" s="163"/>
      <c r="L25" s="161"/>
      <c r="M25" s="162"/>
      <c r="N25" s="162"/>
      <c r="O25" s="162"/>
      <c r="P25" s="163"/>
      <c r="Q25" s="161"/>
      <c r="R25" s="162"/>
      <c r="S25" s="162"/>
      <c r="T25" s="163"/>
      <c r="U25" s="128">
        <f>SUM(D25:S25)</f>
        <v>0</v>
      </c>
      <c r="V25" s="128"/>
      <c r="W25" s="128"/>
      <c r="X25" s="128"/>
      <c r="Y25" s="128"/>
    </row>
    <row r="26" spans="1:26" x14ac:dyDescent="0.25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Y26" s="91"/>
    </row>
    <row r="27" spans="1:26" x14ac:dyDescent="0.25">
      <c r="A27" s="13" t="s">
        <v>14</v>
      </c>
      <c r="D27" s="54" t="s">
        <v>32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Y27" s="90"/>
    </row>
    <row r="28" spans="1:26" x14ac:dyDescent="0.25">
      <c r="A28" s="181" t="s">
        <v>39</v>
      </c>
      <c r="B28" s="181"/>
      <c r="C28" s="181"/>
      <c r="D28" s="152"/>
      <c r="E28" s="153"/>
      <c r="F28" s="153"/>
      <c r="G28" s="154"/>
      <c r="H28" s="152"/>
      <c r="I28" s="153"/>
      <c r="J28" s="153"/>
      <c r="K28" s="154"/>
      <c r="L28" s="152"/>
      <c r="M28" s="153"/>
      <c r="N28" s="153"/>
      <c r="O28" s="153"/>
      <c r="P28" s="154"/>
      <c r="Q28" s="152"/>
      <c r="R28" s="153"/>
      <c r="S28" s="153"/>
      <c r="T28" s="154"/>
      <c r="U28" s="138" t="e">
        <f>SUMPRODUCT(D28:T28,$D$25:$T$25)/$U$25</f>
        <v>#DIV/0!</v>
      </c>
      <c r="V28" s="138"/>
      <c r="W28" s="138"/>
      <c r="X28" s="138"/>
      <c r="Y28" s="138"/>
    </row>
    <row r="29" spans="1:26" x14ac:dyDescent="0.25">
      <c r="A29" s="181" t="s">
        <v>40</v>
      </c>
      <c r="B29" s="181"/>
      <c r="C29" s="181"/>
      <c r="D29" s="152"/>
      <c r="E29" s="153"/>
      <c r="F29" s="153"/>
      <c r="G29" s="154"/>
      <c r="H29" s="152"/>
      <c r="I29" s="153"/>
      <c r="J29" s="153"/>
      <c r="K29" s="154"/>
      <c r="L29" s="152"/>
      <c r="M29" s="153"/>
      <c r="N29" s="153"/>
      <c r="O29" s="153"/>
      <c r="P29" s="154"/>
      <c r="Q29" s="152"/>
      <c r="R29" s="153"/>
      <c r="S29" s="153"/>
      <c r="T29" s="154"/>
      <c r="U29" s="137" t="e">
        <f>1-U28</f>
        <v>#DIV/0!</v>
      </c>
      <c r="V29" s="137"/>
      <c r="W29" s="137"/>
      <c r="X29" s="137"/>
      <c r="Y29" s="137"/>
    </row>
    <row r="30" spans="1:26" x14ac:dyDescent="0.25">
      <c r="Y30" s="91"/>
    </row>
    <row r="31" spans="1:26" x14ac:dyDescent="0.25">
      <c r="A31" s="13" t="s">
        <v>15</v>
      </c>
      <c r="D31" s="55" t="s">
        <v>33</v>
      </c>
      <c r="Y31" s="90"/>
      <c r="Z31" s="53"/>
    </row>
    <row r="32" spans="1:26" x14ac:dyDescent="0.25">
      <c r="A32" s="181" t="s">
        <v>41</v>
      </c>
      <c r="B32" s="181"/>
      <c r="C32" s="181"/>
      <c r="D32" s="149"/>
      <c r="E32" s="150"/>
      <c r="F32" s="150"/>
      <c r="G32" s="151"/>
      <c r="H32" s="149"/>
      <c r="I32" s="150"/>
      <c r="J32" s="150"/>
      <c r="K32" s="151"/>
      <c r="L32" s="149"/>
      <c r="M32" s="150"/>
      <c r="N32" s="150"/>
      <c r="O32" s="150"/>
      <c r="P32" s="151"/>
      <c r="Q32" s="149"/>
      <c r="R32" s="150"/>
      <c r="S32" s="150"/>
      <c r="T32" s="151"/>
      <c r="U32" s="131" t="e">
        <f>SUMPRODUCT(D32:T32,$D$25:$T$25)/$U$25</f>
        <v>#DIV/0!</v>
      </c>
      <c r="V32" s="132"/>
      <c r="W32" s="132"/>
      <c r="X32" s="132"/>
      <c r="Y32" s="133"/>
    </row>
    <row r="33" spans="1:25" x14ac:dyDescent="0.25">
      <c r="A33" s="181" t="s">
        <v>42</v>
      </c>
      <c r="B33" s="181"/>
      <c r="C33" s="181"/>
      <c r="D33" s="149"/>
      <c r="E33" s="150"/>
      <c r="F33" s="150"/>
      <c r="G33" s="151"/>
      <c r="H33" s="149"/>
      <c r="I33" s="150"/>
      <c r="J33" s="150"/>
      <c r="K33" s="151"/>
      <c r="L33" s="149"/>
      <c r="M33" s="150"/>
      <c r="N33" s="150"/>
      <c r="O33" s="150"/>
      <c r="P33" s="151"/>
      <c r="Q33" s="149"/>
      <c r="R33" s="150"/>
      <c r="S33" s="150"/>
      <c r="T33" s="151"/>
      <c r="U33" s="131" t="e">
        <f>SUMPRODUCT(D33:T33,$D$25:$T$25)/$U$25</f>
        <v>#DIV/0!</v>
      </c>
      <c r="V33" s="132"/>
      <c r="W33" s="132"/>
      <c r="X33" s="132"/>
      <c r="Y33" s="133"/>
    </row>
    <row r="34" spans="1:25" x14ac:dyDescent="0.25">
      <c r="A34" s="182" t="s">
        <v>43</v>
      </c>
      <c r="B34" s="182"/>
      <c r="C34" s="182"/>
      <c r="D34" s="131">
        <f>SUM(D32*D28,D33*D29)</f>
        <v>0</v>
      </c>
      <c r="E34" s="132"/>
      <c r="F34" s="132"/>
      <c r="G34" s="133"/>
      <c r="H34" s="131">
        <f>SUM(H32*H28,H33*H29)</f>
        <v>0</v>
      </c>
      <c r="I34" s="132"/>
      <c r="J34" s="132"/>
      <c r="K34" s="133"/>
      <c r="L34" s="131">
        <f>SUM(L32*L28,L33*L29)</f>
        <v>0</v>
      </c>
      <c r="M34" s="132"/>
      <c r="N34" s="132"/>
      <c r="O34" s="132"/>
      <c r="P34" s="133"/>
      <c r="Q34" s="131">
        <f>SUM(Q32*Q28,Q33*Q29)</f>
        <v>0</v>
      </c>
      <c r="R34" s="132"/>
      <c r="S34" s="132"/>
      <c r="T34" s="133"/>
      <c r="U34" s="131" t="e">
        <f>SUMPRODUCT(D34:T34,$D$25:$T$25)/$U$25</f>
        <v>#DIV/0!</v>
      </c>
      <c r="V34" s="132"/>
      <c r="W34" s="132"/>
      <c r="X34" s="132"/>
      <c r="Y34" s="133"/>
    </row>
    <row r="35" spans="1:25" x14ac:dyDescent="0.25"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6"/>
      <c r="V35" s="16"/>
      <c r="W35" s="16"/>
      <c r="Y35" s="91"/>
    </row>
    <row r="36" spans="1:25" x14ac:dyDescent="0.25">
      <c r="A36" s="13" t="s">
        <v>16</v>
      </c>
      <c r="D36" s="55" t="s">
        <v>35</v>
      </c>
      <c r="Y36" s="90"/>
    </row>
    <row r="37" spans="1:25" x14ac:dyDescent="0.25">
      <c r="A37" s="181" t="s">
        <v>44</v>
      </c>
      <c r="B37" s="181"/>
      <c r="C37" s="181"/>
      <c r="D37" s="164"/>
      <c r="E37" s="165"/>
      <c r="F37" s="165"/>
      <c r="G37" s="166"/>
      <c r="H37" s="164"/>
      <c r="I37" s="165"/>
      <c r="J37" s="165"/>
      <c r="K37" s="166"/>
      <c r="L37" s="164"/>
      <c r="M37" s="165"/>
      <c r="N37" s="165"/>
      <c r="O37" s="165"/>
      <c r="P37" s="166"/>
      <c r="Q37" s="164"/>
      <c r="R37" s="165"/>
      <c r="S37" s="165"/>
      <c r="T37" s="166"/>
      <c r="U37" s="136" t="e">
        <f>SUMPRODUCT(D37:T37,$D$25:$T$25)/$U$25</f>
        <v>#DIV/0!</v>
      </c>
      <c r="V37" s="136"/>
      <c r="W37" s="136"/>
      <c r="X37" s="136"/>
      <c r="Y37" s="136"/>
    </row>
    <row r="38" spans="1:25" x14ac:dyDescent="0.25">
      <c r="A38" s="181" t="s">
        <v>45</v>
      </c>
      <c r="B38" s="181"/>
      <c r="C38" s="181"/>
      <c r="D38" s="164"/>
      <c r="E38" s="165"/>
      <c r="F38" s="165"/>
      <c r="G38" s="166"/>
      <c r="H38" s="164"/>
      <c r="I38" s="165"/>
      <c r="J38" s="165"/>
      <c r="K38" s="166"/>
      <c r="L38" s="164"/>
      <c r="M38" s="165"/>
      <c r="N38" s="165"/>
      <c r="O38" s="165"/>
      <c r="P38" s="166"/>
      <c r="Q38" s="164"/>
      <c r="R38" s="165"/>
      <c r="S38" s="165"/>
      <c r="T38" s="166"/>
      <c r="U38" s="135" t="e">
        <f>SUMPRODUCT(D38:T38,$D$25:$T$25)/$U$25</f>
        <v>#DIV/0!</v>
      </c>
      <c r="V38" s="135"/>
      <c r="W38" s="135"/>
      <c r="X38" s="135"/>
      <c r="Y38" s="135"/>
    </row>
    <row r="39" spans="1:25" x14ac:dyDescent="0.25">
      <c r="A39" s="181" t="s">
        <v>46</v>
      </c>
      <c r="B39" s="181"/>
      <c r="C39" s="181"/>
      <c r="D39" s="149"/>
      <c r="E39" s="150"/>
      <c r="F39" s="150"/>
      <c r="G39" s="151"/>
      <c r="H39" s="149"/>
      <c r="I39" s="150"/>
      <c r="J39" s="150"/>
      <c r="K39" s="151"/>
      <c r="L39" s="149"/>
      <c r="M39" s="150"/>
      <c r="N39" s="150"/>
      <c r="O39" s="150"/>
      <c r="P39" s="151"/>
      <c r="Q39" s="149"/>
      <c r="R39" s="150"/>
      <c r="S39" s="150"/>
      <c r="T39" s="151"/>
      <c r="U39" s="131" t="e">
        <f>SUMPRODUCT(D39:T39,$D$25:$T$25)/$U$25</f>
        <v>#DIV/0!</v>
      </c>
      <c r="V39" s="132"/>
      <c r="W39" s="132"/>
      <c r="X39" s="132"/>
      <c r="Y39" s="133"/>
    </row>
    <row r="40" spans="1:25" x14ac:dyDescent="0.25">
      <c r="A40" s="181" t="s">
        <v>47</v>
      </c>
      <c r="B40" s="181"/>
      <c r="C40" s="181"/>
      <c r="D40" s="140"/>
      <c r="E40" s="141"/>
      <c r="F40" s="141"/>
      <c r="G40" s="142"/>
      <c r="H40" s="140"/>
      <c r="I40" s="141"/>
      <c r="J40" s="141"/>
      <c r="K40" s="142"/>
      <c r="L40" s="140"/>
      <c r="M40" s="141"/>
      <c r="N40" s="141"/>
      <c r="O40" s="141"/>
      <c r="P40" s="142"/>
      <c r="Q40" s="140"/>
      <c r="R40" s="141"/>
      <c r="S40" s="141"/>
      <c r="T40" s="142"/>
      <c r="U40" s="134" t="e">
        <f>SUMPRODUCT(D40:T40,$D$25:$T$25)/$U$25</f>
        <v>#DIV/0!</v>
      </c>
      <c r="V40" s="134"/>
      <c r="W40" s="134"/>
      <c r="X40" s="134"/>
      <c r="Y40" s="134"/>
    </row>
    <row r="41" spans="1:25" x14ac:dyDescent="0.25">
      <c r="A41" s="182" t="s">
        <v>48</v>
      </c>
      <c r="B41" s="182"/>
      <c r="C41" s="182"/>
      <c r="D41" s="131">
        <f>SUM(D28*D37*D39*D40,D29*D38*D39*D40)</f>
        <v>0</v>
      </c>
      <c r="E41" s="132"/>
      <c r="F41" s="132"/>
      <c r="G41" s="133"/>
      <c r="H41" s="131">
        <f t="shared" ref="H41" si="0">SUM(H28*H37*H39*H40,H29*H38*H39*H40)</f>
        <v>0</v>
      </c>
      <c r="I41" s="132"/>
      <c r="J41" s="132"/>
      <c r="K41" s="133"/>
      <c r="L41" s="131">
        <f t="shared" ref="L41" si="1">SUM(L28*L37*L39*L40,L29*L38*L39*L40)</f>
        <v>0</v>
      </c>
      <c r="M41" s="132"/>
      <c r="N41" s="132"/>
      <c r="O41" s="132"/>
      <c r="P41" s="133"/>
      <c r="Q41" s="131">
        <f t="shared" ref="Q41" si="2">SUM(Q28*Q37*Q39*Q40,Q29*Q38*Q39*Q40)</f>
        <v>0</v>
      </c>
      <c r="R41" s="132"/>
      <c r="S41" s="132"/>
      <c r="T41" s="133"/>
      <c r="U41" s="131" t="e">
        <f>SUMPRODUCT(D41:S41,$D$25:$S$25)/$U$25</f>
        <v>#DIV/0!</v>
      </c>
      <c r="V41" s="132"/>
      <c r="W41" s="132"/>
      <c r="X41" s="132"/>
      <c r="Y41" s="133"/>
    </row>
    <row r="42" spans="1:25" x14ac:dyDescent="0.25">
      <c r="B42" s="3"/>
      <c r="C42" s="3"/>
      <c r="Y42" s="91"/>
    </row>
    <row r="43" spans="1:25" ht="16.5" thickBot="1" x14ac:dyDescent="0.3">
      <c r="B43" s="3"/>
      <c r="C43" s="3"/>
      <c r="Y43" s="93"/>
    </row>
    <row r="44" spans="1:25" ht="7.5" customHeight="1" thickTop="1" x14ac:dyDescent="0.25">
      <c r="B44" s="3"/>
      <c r="C44" s="3"/>
      <c r="O44" s="70"/>
      <c r="P44" s="71"/>
      <c r="Q44" s="71"/>
      <c r="R44" s="71"/>
      <c r="S44" s="71"/>
      <c r="T44" s="71"/>
      <c r="U44" s="71"/>
      <c r="V44" s="71"/>
      <c r="W44" s="71"/>
      <c r="X44" s="71"/>
      <c r="Y44" s="72"/>
    </row>
    <row r="45" spans="1:25" ht="21.75" thickBot="1" x14ac:dyDescent="0.4">
      <c r="B45" s="3"/>
      <c r="C45" s="3"/>
      <c r="O45" s="73"/>
      <c r="P45" s="170" t="s">
        <v>38</v>
      </c>
      <c r="Q45" s="170"/>
      <c r="R45" s="170"/>
      <c r="S45" s="170"/>
      <c r="T45" s="170"/>
      <c r="U45" s="171"/>
      <c r="V45" s="171"/>
      <c r="W45" s="171"/>
      <c r="X45" s="171"/>
      <c r="Y45" s="74"/>
    </row>
    <row r="46" spans="1:25" ht="21.75" thickBot="1" x14ac:dyDescent="0.4">
      <c r="B46" s="3"/>
      <c r="C46" s="3"/>
      <c r="O46" s="73"/>
      <c r="P46" s="82"/>
      <c r="Q46" s="82"/>
      <c r="R46" s="82"/>
      <c r="S46" s="82"/>
      <c r="T46" s="83"/>
      <c r="U46" s="79" t="s">
        <v>22</v>
      </c>
      <c r="V46" s="80" t="s">
        <v>23</v>
      </c>
      <c r="W46" s="80" t="s">
        <v>24</v>
      </c>
      <c r="X46" s="81" t="s">
        <v>25</v>
      </c>
      <c r="Y46" s="92"/>
    </row>
    <row r="47" spans="1:25" ht="21.75" thickBot="1" x14ac:dyDescent="0.4">
      <c r="B47" s="3"/>
      <c r="C47" s="3"/>
      <c r="D47" s="56"/>
      <c r="O47" s="73"/>
      <c r="P47" s="167" t="s">
        <v>34</v>
      </c>
      <c r="Q47" s="168"/>
      <c r="R47" s="168"/>
      <c r="S47" s="168"/>
      <c r="T47" s="169"/>
      <c r="U47" s="84" t="e">
        <f>U54/$D$12</f>
        <v>#DIV/0!</v>
      </c>
      <c r="V47" s="68" t="e">
        <f>V54/$D$12</f>
        <v>#DIV/0!</v>
      </c>
      <c r="W47" s="68" t="e">
        <f>W54/$D$12</f>
        <v>#DIV/0!</v>
      </c>
      <c r="X47" s="69" t="e">
        <f>X54/$D$12</f>
        <v>#DIV/0!</v>
      </c>
      <c r="Y47" s="74"/>
    </row>
    <row r="48" spans="1:25" ht="19.5" thickBot="1" x14ac:dyDescent="0.35">
      <c r="B48" s="3"/>
      <c r="C48" s="3"/>
      <c r="D48" s="56"/>
      <c r="O48" s="75"/>
      <c r="P48" s="76"/>
      <c r="Q48" s="76"/>
      <c r="R48" s="76"/>
      <c r="S48" s="76"/>
      <c r="T48" s="76"/>
      <c r="U48" s="77"/>
      <c r="V48" s="77"/>
      <c r="W48" s="77"/>
      <c r="X48" s="77"/>
      <c r="Y48" s="78"/>
    </row>
    <row r="49" spans="2:25" ht="19.5" thickTop="1" x14ac:dyDescent="0.3">
      <c r="B49" s="3"/>
      <c r="C49" s="3"/>
      <c r="D49" s="56"/>
      <c r="P49" s="65"/>
      <c r="Q49" s="65"/>
      <c r="R49" s="65"/>
      <c r="S49" s="65"/>
      <c r="T49" s="65"/>
      <c r="U49" s="66"/>
      <c r="V49" s="66"/>
      <c r="W49" s="66"/>
      <c r="X49" s="66"/>
      <c r="Y49" s="100"/>
    </row>
    <row r="50" spans="2:25" x14ac:dyDescent="0.25">
      <c r="B50" s="3"/>
      <c r="C50" s="3"/>
      <c r="U50" s="51"/>
      <c r="V50" s="51"/>
      <c r="W50" s="51"/>
      <c r="X50" s="51"/>
      <c r="Y50" s="89"/>
    </row>
    <row r="51" spans="2:25" ht="16.5" thickBot="1" x14ac:dyDescent="0.3">
      <c r="B51" s="67" t="s">
        <v>49</v>
      </c>
      <c r="C51" s="3"/>
      <c r="Y51" s="101"/>
    </row>
    <row r="52" spans="2:25" x14ac:dyDescent="0.25">
      <c r="B52" s="172" t="s">
        <v>17</v>
      </c>
      <c r="C52" s="173"/>
      <c r="D52" s="178" t="s">
        <v>18</v>
      </c>
      <c r="E52" s="179"/>
      <c r="F52" s="179"/>
      <c r="G52" s="180"/>
      <c r="H52" s="178" t="s">
        <v>19</v>
      </c>
      <c r="I52" s="179"/>
      <c r="J52" s="179"/>
      <c r="K52" s="179"/>
      <c r="L52" s="146" t="s">
        <v>20</v>
      </c>
      <c r="M52" s="147"/>
      <c r="N52" s="147"/>
      <c r="O52" s="148"/>
      <c r="P52" s="148"/>
      <c r="Q52" s="146" t="s">
        <v>21</v>
      </c>
      <c r="R52" s="147"/>
      <c r="S52" s="147"/>
      <c r="T52" s="148"/>
      <c r="U52" s="121" t="str">
        <f>CONCATENATE("Total / Average ",D4)</f>
        <v xml:space="preserve">Total / Average </v>
      </c>
      <c r="V52" s="122"/>
      <c r="W52" s="122"/>
      <c r="X52" s="122"/>
      <c r="Y52" s="123"/>
    </row>
    <row r="53" spans="2:25" x14ac:dyDescent="0.25">
      <c r="B53" s="174"/>
      <c r="C53" s="175"/>
      <c r="D53" s="17" t="s">
        <v>22</v>
      </c>
      <c r="E53" s="18" t="s">
        <v>23</v>
      </c>
      <c r="F53" s="18" t="s">
        <v>24</v>
      </c>
      <c r="G53" s="19" t="s">
        <v>25</v>
      </c>
      <c r="H53" s="17" t="s">
        <v>22</v>
      </c>
      <c r="I53" s="18" t="s">
        <v>23</v>
      </c>
      <c r="J53" s="18" t="s">
        <v>24</v>
      </c>
      <c r="K53" s="44" t="s">
        <v>25</v>
      </c>
      <c r="L53" s="17" t="s">
        <v>22</v>
      </c>
      <c r="M53" s="18" t="s">
        <v>23</v>
      </c>
      <c r="N53" s="126" t="s">
        <v>24</v>
      </c>
      <c r="O53" s="127"/>
      <c r="P53" s="44" t="s">
        <v>25</v>
      </c>
      <c r="Q53" s="17" t="s">
        <v>22</v>
      </c>
      <c r="R53" s="18" t="s">
        <v>23</v>
      </c>
      <c r="S53" s="18" t="s">
        <v>24</v>
      </c>
      <c r="T53" s="44" t="s">
        <v>25</v>
      </c>
      <c r="U53" s="17" t="s">
        <v>22</v>
      </c>
      <c r="V53" s="18" t="s">
        <v>23</v>
      </c>
      <c r="W53" s="18" t="s">
        <v>24</v>
      </c>
      <c r="X53" s="119" t="s">
        <v>25</v>
      </c>
      <c r="Y53" s="120"/>
    </row>
    <row r="54" spans="2:25" ht="16.5" thickBot="1" x14ac:dyDescent="0.3">
      <c r="B54" s="176" t="s">
        <v>25</v>
      </c>
      <c r="C54" s="177"/>
      <c r="D54" s="20">
        <f>SUM(D55:D74)</f>
        <v>0</v>
      </c>
      <c r="E54" s="21">
        <f t="shared" ref="E54:W54" si="3">SUM(E55:E74)</f>
        <v>0</v>
      </c>
      <c r="F54" s="21">
        <f t="shared" si="3"/>
        <v>0</v>
      </c>
      <c r="G54" s="22">
        <f>SUM(E54:F54)</f>
        <v>0</v>
      </c>
      <c r="H54" s="20">
        <f t="shared" si="3"/>
        <v>0</v>
      </c>
      <c r="I54" s="21">
        <f t="shared" si="3"/>
        <v>0</v>
      </c>
      <c r="J54" s="21">
        <f t="shared" si="3"/>
        <v>0</v>
      </c>
      <c r="K54" s="45">
        <f>SUM(I54:J54)</f>
        <v>0</v>
      </c>
      <c r="L54" s="49">
        <f t="shared" si="3"/>
        <v>0</v>
      </c>
      <c r="M54" s="43">
        <f t="shared" si="3"/>
        <v>0</v>
      </c>
      <c r="N54" s="124">
        <f t="shared" si="3"/>
        <v>0</v>
      </c>
      <c r="O54" s="125"/>
      <c r="P54" s="50">
        <f>SUM(M54:N54)</f>
        <v>0</v>
      </c>
      <c r="Q54" s="20">
        <f t="shared" si="3"/>
        <v>0</v>
      </c>
      <c r="R54" s="21">
        <f t="shared" si="3"/>
        <v>0</v>
      </c>
      <c r="S54" s="21">
        <f t="shared" si="3"/>
        <v>0</v>
      </c>
      <c r="T54" s="45">
        <f>SUM(R54:S54)</f>
        <v>0</v>
      </c>
      <c r="U54" s="23">
        <f t="shared" si="3"/>
        <v>0</v>
      </c>
      <c r="V54" s="24">
        <f t="shared" si="3"/>
        <v>0</v>
      </c>
      <c r="W54" s="24">
        <f t="shared" si="3"/>
        <v>0</v>
      </c>
      <c r="X54" s="117">
        <f>SUM(V54:W54)</f>
        <v>0</v>
      </c>
      <c r="Y54" s="118"/>
    </row>
    <row r="55" spans="2:25" x14ac:dyDescent="0.25">
      <c r="B55" s="38">
        <v>1</v>
      </c>
      <c r="C55" s="39">
        <f>YEAR(D11)</f>
        <v>1900</v>
      </c>
      <c r="D55" s="105"/>
      <c r="E55" s="25">
        <f t="shared" ref="E55:E74" si="4">IF($B55="","",D55*$D$34)</f>
        <v>0</v>
      </c>
      <c r="F55" s="25">
        <f t="shared" ref="F55:F74" si="5">IF($B55="","",D55*$D$41)</f>
        <v>0</v>
      </c>
      <c r="G55" s="26">
        <f>IF($B55="","",SUM(E55:F55))</f>
        <v>0</v>
      </c>
      <c r="H55" s="105"/>
      <c r="I55" s="25">
        <f t="shared" ref="I55:I74" si="6">IF($B55="","",H55*$H$34)</f>
        <v>0</v>
      </c>
      <c r="J55" s="25">
        <f t="shared" ref="J55:J74" si="7">IF($B55="","",H55*$H$41)</f>
        <v>0</v>
      </c>
      <c r="K55" s="46">
        <f>IF($B55="","",SUM(I55:J55))</f>
        <v>0</v>
      </c>
      <c r="L55" s="105"/>
      <c r="M55" s="25">
        <f t="shared" ref="M55:M74" si="8">IF($B55="","",L55*$L$34)</f>
        <v>0</v>
      </c>
      <c r="N55" s="157">
        <f t="shared" ref="N55:N74" si="9">IF($B55="","",L55*$L$41)</f>
        <v>0</v>
      </c>
      <c r="O55" s="158"/>
      <c r="P55" s="46">
        <f>IF($B55="","",SUM(M55:N55))</f>
        <v>0</v>
      </c>
      <c r="Q55" s="105"/>
      <c r="R55" s="25">
        <f t="shared" ref="R55:R74" si="10">IF($B55="","",Q55*$Q$34)</f>
        <v>0</v>
      </c>
      <c r="S55" s="25">
        <f t="shared" ref="S55:S74" si="11">IF($B55="","",Q55*$Q$41)</f>
        <v>0</v>
      </c>
      <c r="T55" s="46">
        <f>IF($B55="","",SUM(R55:S55))</f>
        <v>0</v>
      </c>
      <c r="U55" s="27">
        <f t="shared" ref="U55:U74" si="12">IF($B55="","",SUM(D55,H55,L55,Q55))</f>
        <v>0</v>
      </c>
      <c r="V55" s="28">
        <f t="shared" ref="V55:V74" si="13">IF($B55="","",SUM(E55,I55,M55,R55))</f>
        <v>0</v>
      </c>
      <c r="W55" s="28">
        <f t="shared" ref="W55:W74" si="14">IF($B55="","",SUM(F55,J55,N55,S55))</f>
        <v>0</v>
      </c>
      <c r="X55" s="115">
        <f>IF($B55="","",SUM(V55:W55))</f>
        <v>0</v>
      </c>
      <c r="Y55" s="116"/>
    </row>
    <row r="56" spans="2:25" x14ac:dyDescent="0.25">
      <c r="B56" s="29" t="str">
        <f t="shared" ref="B56:B74" si="15">IF(OR(C56="",SUM($C$55,$D$12)&lt;=SUM(B55,1)),"",SUM(B55,1))</f>
        <v/>
      </c>
      <c r="C56" s="40" t="str">
        <f t="shared" ref="C56:C74" si="16">IF(OR(C55="",SUM($C$55,$D$12)&lt;=SUM(C55,1)),"",SUM(C55,1))</f>
        <v/>
      </c>
      <c r="D56" s="106"/>
      <c r="E56" s="30" t="str">
        <f t="shared" si="4"/>
        <v/>
      </c>
      <c r="F56" s="30" t="str">
        <f t="shared" si="5"/>
        <v/>
      </c>
      <c r="G56" s="31" t="str">
        <f t="shared" ref="G56:G74" si="17">IF($B56="","",SUM(E56:F56))</f>
        <v/>
      </c>
      <c r="H56" s="106"/>
      <c r="I56" s="30" t="str">
        <f t="shared" si="6"/>
        <v/>
      </c>
      <c r="J56" s="30" t="str">
        <f t="shared" si="7"/>
        <v/>
      </c>
      <c r="K56" s="47" t="str">
        <f t="shared" ref="K56:K74" si="18">IF($B56="","",SUM(I56:J56))</f>
        <v/>
      </c>
      <c r="L56" s="106"/>
      <c r="M56" s="30" t="str">
        <f t="shared" si="8"/>
        <v/>
      </c>
      <c r="N56" s="155" t="str">
        <f t="shared" si="9"/>
        <v/>
      </c>
      <c r="O56" s="156"/>
      <c r="P56" s="47" t="str">
        <f t="shared" ref="P56:P74" si="19">IF($B56="","",SUM(M56:N56))</f>
        <v/>
      </c>
      <c r="Q56" s="106"/>
      <c r="R56" s="30" t="str">
        <f t="shared" si="10"/>
        <v/>
      </c>
      <c r="S56" s="30" t="str">
        <f t="shared" si="11"/>
        <v/>
      </c>
      <c r="T56" s="47" t="str">
        <f t="shared" ref="T56:T74" si="20">IF($B56="","",SUM(R56:S56))</f>
        <v/>
      </c>
      <c r="U56" s="32" t="str">
        <f t="shared" si="12"/>
        <v/>
      </c>
      <c r="V56" s="33" t="str">
        <f t="shared" si="13"/>
        <v/>
      </c>
      <c r="W56" s="33" t="str">
        <f t="shared" si="14"/>
        <v/>
      </c>
      <c r="X56" s="115" t="str">
        <f t="shared" ref="X56:X74" si="21">IF($B56="","",SUM(V56:W56))</f>
        <v/>
      </c>
      <c r="Y56" s="116"/>
    </row>
    <row r="57" spans="2:25" x14ac:dyDescent="0.25">
      <c r="B57" s="29" t="str">
        <f t="shared" si="15"/>
        <v/>
      </c>
      <c r="C57" s="40" t="str">
        <f t="shared" si="16"/>
        <v/>
      </c>
      <c r="D57" s="106"/>
      <c r="E57" s="30" t="str">
        <f t="shared" si="4"/>
        <v/>
      </c>
      <c r="F57" s="30" t="str">
        <f t="shared" si="5"/>
        <v/>
      </c>
      <c r="G57" s="31" t="str">
        <f t="shared" si="17"/>
        <v/>
      </c>
      <c r="H57" s="106"/>
      <c r="I57" s="30" t="str">
        <f t="shared" si="6"/>
        <v/>
      </c>
      <c r="J57" s="30" t="str">
        <f t="shared" si="7"/>
        <v/>
      </c>
      <c r="K57" s="47" t="str">
        <f t="shared" si="18"/>
        <v/>
      </c>
      <c r="L57" s="106"/>
      <c r="M57" s="30" t="str">
        <f t="shared" si="8"/>
        <v/>
      </c>
      <c r="N57" s="155" t="str">
        <f t="shared" si="9"/>
        <v/>
      </c>
      <c r="O57" s="156"/>
      <c r="P57" s="47" t="str">
        <f t="shared" si="19"/>
        <v/>
      </c>
      <c r="Q57" s="106"/>
      <c r="R57" s="30" t="str">
        <f t="shared" si="10"/>
        <v/>
      </c>
      <c r="S57" s="30" t="str">
        <f t="shared" si="11"/>
        <v/>
      </c>
      <c r="T57" s="47" t="str">
        <f t="shared" si="20"/>
        <v/>
      </c>
      <c r="U57" s="32" t="str">
        <f t="shared" si="12"/>
        <v/>
      </c>
      <c r="V57" s="33" t="str">
        <f t="shared" si="13"/>
        <v/>
      </c>
      <c r="W57" s="33" t="str">
        <f t="shared" si="14"/>
        <v/>
      </c>
      <c r="X57" s="115" t="str">
        <f t="shared" si="21"/>
        <v/>
      </c>
      <c r="Y57" s="116"/>
    </row>
    <row r="58" spans="2:25" x14ac:dyDescent="0.25">
      <c r="B58" s="29" t="str">
        <f t="shared" si="15"/>
        <v/>
      </c>
      <c r="C58" s="40" t="str">
        <f t="shared" si="16"/>
        <v/>
      </c>
      <c r="D58" s="106"/>
      <c r="E58" s="30" t="str">
        <f t="shared" si="4"/>
        <v/>
      </c>
      <c r="F58" s="30" t="str">
        <f t="shared" si="5"/>
        <v/>
      </c>
      <c r="G58" s="31" t="str">
        <f t="shared" si="17"/>
        <v/>
      </c>
      <c r="H58" s="106"/>
      <c r="I58" s="30" t="str">
        <f t="shared" si="6"/>
        <v/>
      </c>
      <c r="J58" s="30" t="str">
        <f t="shared" si="7"/>
        <v/>
      </c>
      <c r="K58" s="47" t="str">
        <f t="shared" si="18"/>
        <v/>
      </c>
      <c r="L58" s="106"/>
      <c r="M58" s="30" t="str">
        <f t="shared" si="8"/>
        <v/>
      </c>
      <c r="N58" s="155" t="str">
        <f t="shared" si="9"/>
        <v/>
      </c>
      <c r="O58" s="156"/>
      <c r="P58" s="47" t="str">
        <f t="shared" si="19"/>
        <v/>
      </c>
      <c r="Q58" s="106"/>
      <c r="R58" s="30" t="str">
        <f t="shared" si="10"/>
        <v/>
      </c>
      <c r="S58" s="30" t="str">
        <f t="shared" si="11"/>
        <v/>
      </c>
      <c r="T58" s="47" t="str">
        <f t="shared" si="20"/>
        <v/>
      </c>
      <c r="U58" s="32" t="str">
        <f t="shared" si="12"/>
        <v/>
      </c>
      <c r="V58" s="33" t="str">
        <f t="shared" si="13"/>
        <v/>
      </c>
      <c r="W58" s="33" t="str">
        <f t="shared" si="14"/>
        <v/>
      </c>
      <c r="X58" s="115" t="str">
        <f t="shared" si="21"/>
        <v/>
      </c>
      <c r="Y58" s="116"/>
    </row>
    <row r="59" spans="2:25" x14ac:dyDescent="0.25">
      <c r="B59" s="29" t="str">
        <f t="shared" si="15"/>
        <v/>
      </c>
      <c r="C59" s="40" t="str">
        <f t="shared" si="16"/>
        <v/>
      </c>
      <c r="D59" s="106"/>
      <c r="E59" s="30" t="str">
        <f t="shared" si="4"/>
        <v/>
      </c>
      <c r="F59" s="30" t="str">
        <f t="shared" si="5"/>
        <v/>
      </c>
      <c r="G59" s="31" t="str">
        <f t="shared" si="17"/>
        <v/>
      </c>
      <c r="H59" s="106"/>
      <c r="I59" s="30" t="str">
        <f t="shared" si="6"/>
        <v/>
      </c>
      <c r="J59" s="30" t="str">
        <f t="shared" si="7"/>
        <v/>
      </c>
      <c r="K59" s="47" t="str">
        <f t="shared" si="18"/>
        <v/>
      </c>
      <c r="L59" s="106"/>
      <c r="M59" s="30" t="str">
        <f t="shared" si="8"/>
        <v/>
      </c>
      <c r="N59" s="155" t="str">
        <f t="shared" si="9"/>
        <v/>
      </c>
      <c r="O59" s="156"/>
      <c r="P59" s="47" t="str">
        <f t="shared" si="19"/>
        <v/>
      </c>
      <c r="Q59" s="106"/>
      <c r="R59" s="30" t="str">
        <f t="shared" si="10"/>
        <v/>
      </c>
      <c r="S59" s="30" t="str">
        <f t="shared" si="11"/>
        <v/>
      </c>
      <c r="T59" s="47" t="str">
        <f t="shared" si="20"/>
        <v/>
      </c>
      <c r="U59" s="32" t="str">
        <f t="shared" si="12"/>
        <v/>
      </c>
      <c r="V59" s="33" t="str">
        <f t="shared" si="13"/>
        <v/>
      </c>
      <c r="W59" s="33" t="str">
        <f t="shared" si="14"/>
        <v/>
      </c>
      <c r="X59" s="115" t="str">
        <f t="shared" si="21"/>
        <v/>
      </c>
      <c r="Y59" s="116"/>
    </row>
    <row r="60" spans="2:25" x14ac:dyDescent="0.25">
      <c r="B60" s="29" t="str">
        <f t="shared" si="15"/>
        <v/>
      </c>
      <c r="C60" s="40" t="str">
        <f t="shared" si="16"/>
        <v/>
      </c>
      <c r="D60" s="106"/>
      <c r="E60" s="30" t="str">
        <f t="shared" si="4"/>
        <v/>
      </c>
      <c r="F60" s="30" t="str">
        <f t="shared" si="5"/>
        <v/>
      </c>
      <c r="G60" s="31" t="str">
        <f t="shared" si="17"/>
        <v/>
      </c>
      <c r="H60" s="106"/>
      <c r="I60" s="30" t="str">
        <f t="shared" si="6"/>
        <v/>
      </c>
      <c r="J60" s="30" t="str">
        <f t="shared" si="7"/>
        <v/>
      </c>
      <c r="K60" s="47" t="str">
        <f t="shared" si="18"/>
        <v/>
      </c>
      <c r="L60" s="106"/>
      <c r="M60" s="30" t="str">
        <f t="shared" si="8"/>
        <v/>
      </c>
      <c r="N60" s="155" t="str">
        <f t="shared" si="9"/>
        <v/>
      </c>
      <c r="O60" s="156"/>
      <c r="P60" s="47" t="str">
        <f t="shared" si="19"/>
        <v/>
      </c>
      <c r="Q60" s="106"/>
      <c r="R60" s="30" t="str">
        <f t="shared" si="10"/>
        <v/>
      </c>
      <c r="S60" s="30" t="str">
        <f t="shared" si="11"/>
        <v/>
      </c>
      <c r="T60" s="47" t="str">
        <f t="shared" si="20"/>
        <v/>
      </c>
      <c r="U60" s="32" t="str">
        <f t="shared" si="12"/>
        <v/>
      </c>
      <c r="V60" s="33" t="str">
        <f t="shared" si="13"/>
        <v/>
      </c>
      <c r="W60" s="33" t="str">
        <f t="shared" si="14"/>
        <v/>
      </c>
      <c r="X60" s="115" t="str">
        <f t="shared" si="21"/>
        <v/>
      </c>
      <c r="Y60" s="116"/>
    </row>
    <row r="61" spans="2:25" x14ac:dyDescent="0.25">
      <c r="B61" s="29" t="str">
        <f t="shared" si="15"/>
        <v/>
      </c>
      <c r="C61" s="40" t="str">
        <f t="shared" si="16"/>
        <v/>
      </c>
      <c r="D61" s="106"/>
      <c r="E61" s="30" t="str">
        <f t="shared" si="4"/>
        <v/>
      </c>
      <c r="F61" s="30" t="str">
        <f t="shared" si="5"/>
        <v/>
      </c>
      <c r="G61" s="31" t="str">
        <f t="shared" si="17"/>
        <v/>
      </c>
      <c r="H61" s="106"/>
      <c r="I61" s="30" t="str">
        <f t="shared" si="6"/>
        <v/>
      </c>
      <c r="J61" s="30" t="str">
        <f t="shared" si="7"/>
        <v/>
      </c>
      <c r="K61" s="47" t="str">
        <f t="shared" si="18"/>
        <v/>
      </c>
      <c r="L61" s="106"/>
      <c r="M61" s="30" t="str">
        <f t="shared" si="8"/>
        <v/>
      </c>
      <c r="N61" s="155" t="str">
        <f t="shared" si="9"/>
        <v/>
      </c>
      <c r="O61" s="156"/>
      <c r="P61" s="47" t="str">
        <f t="shared" si="19"/>
        <v/>
      </c>
      <c r="Q61" s="106"/>
      <c r="R61" s="30" t="str">
        <f t="shared" si="10"/>
        <v/>
      </c>
      <c r="S61" s="30" t="str">
        <f t="shared" si="11"/>
        <v/>
      </c>
      <c r="T61" s="47" t="str">
        <f t="shared" si="20"/>
        <v/>
      </c>
      <c r="U61" s="32" t="str">
        <f t="shared" si="12"/>
        <v/>
      </c>
      <c r="V61" s="33" t="str">
        <f t="shared" si="13"/>
        <v/>
      </c>
      <c r="W61" s="33" t="str">
        <f t="shared" si="14"/>
        <v/>
      </c>
      <c r="X61" s="115" t="str">
        <f t="shared" si="21"/>
        <v/>
      </c>
      <c r="Y61" s="116"/>
    </row>
    <row r="62" spans="2:25" x14ac:dyDescent="0.25">
      <c r="B62" s="29" t="str">
        <f t="shared" si="15"/>
        <v/>
      </c>
      <c r="C62" s="40" t="str">
        <f t="shared" si="16"/>
        <v/>
      </c>
      <c r="D62" s="106"/>
      <c r="E62" s="30" t="str">
        <f t="shared" si="4"/>
        <v/>
      </c>
      <c r="F62" s="30" t="str">
        <f t="shared" si="5"/>
        <v/>
      </c>
      <c r="G62" s="31" t="str">
        <f t="shared" si="17"/>
        <v/>
      </c>
      <c r="H62" s="106"/>
      <c r="I62" s="30" t="str">
        <f t="shared" si="6"/>
        <v/>
      </c>
      <c r="J62" s="30" t="str">
        <f t="shared" si="7"/>
        <v/>
      </c>
      <c r="K62" s="47" t="str">
        <f t="shared" si="18"/>
        <v/>
      </c>
      <c r="L62" s="106"/>
      <c r="M62" s="30" t="str">
        <f t="shared" si="8"/>
        <v/>
      </c>
      <c r="N62" s="155" t="str">
        <f t="shared" si="9"/>
        <v/>
      </c>
      <c r="O62" s="156"/>
      <c r="P62" s="47" t="str">
        <f t="shared" si="19"/>
        <v/>
      </c>
      <c r="Q62" s="106"/>
      <c r="R62" s="30" t="str">
        <f t="shared" si="10"/>
        <v/>
      </c>
      <c r="S62" s="30" t="str">
        <f t="shared" si="11"/>
        <v/>
      </c>
      <c r="T62" s="47" t="str">
        <f t="shared" si="20"/>
        <v/>
      </c>
      <c r="U62" s="32" t="str">
        <f t="shared" si="12"/>
        <v/>
      </c>
      <c r="V62" s="33" t="str">
        <f t="shared" si="13"/>
        <v/>
      </c>
      <c r="W62" s="33" t="str">
        <f t="shared" si="14"/>
        <v/>
      </c>
      <c r="X62" s="115" t="str">
        <f t="shared" si="21"/>
        <v/>
      </c>
      <c r="Y62" s="116"/>
    </row>
    <row r="63" spans="2:25" x14ac:dyDescent="0.25">
      <c r="B63" s="29" t="str">
        <f t="shared" si="15"/>
        <v/>
      </c>
      <c r="C63" s="40" t="str">
        <f t="shared" si="16"/>
        <v/>
      </c>
      <c r="D63" s="106"/>
      <c r="E63" s="30" t="str">
        <f t="shared" si="4"/>
        <v/>
      </c>
      <c r="F63" s="30" t="str">
        <f t="shared" si="5"/>
        <v/>
      </c>
      <c r="G63" s="31" t="str">
        <f t="shared" si="17"/>
        <v/>
      </c>
      <c r="H63" s="106"/>
      <c r="I63" s="30" t="str">
        <f t="shared" si="6"/>
        <v/>
      </c>
      <c r="J63" s="30" t="str">
        <f t="shared" si="7"/>
        <v/>
      </c>
      <c r="K63" s="47" t="str">
        <f t="shared" si="18"/>
        <v/>
      </c>
      <c r="L63" s="106"/>
      <c r="M63" s="30" t="str">
        <f t="shared" si="8"/>
        <v/>
      </c>
      <c r="N63" s="155" t="str">
        <f t="shared" si="9"/>
        <v/>
      </c>
      <c r="O63" s="156"/>
      <c r="P63" s="47" t="str">
        <f t="shared" si="19"/>
        <v/>
      </c>
      <c r="Q63" s="106"/>
      <c r="R63" s="30" t="str">
        <f t="shared" si="10"/>
        <v/>
      </c>
      <c r="S63" s="30" t="str">
        <f t="shared" si="11"/>
        <v/>
      </c>
      <c r="T63" s="47" t="str">
        <f t="shared" si="20"/>
        <v/>
      </c>
      <c r="U63" s="32" t="str">
        <f t="shared" si="12"/>
        <v/>
      </c>
      <c r="V63" s="33" t="str">
        <f t="shared" si="13"/>
        <v/>
      </c>
      <c r="W63" s="33" t="str">
        <f t="shared" si="14"/>
        <v/>
      </c>
      <c r="X63" s="115" t="str">
        <f t="shared" si="21"/>
        <v/>
      </c>
      <c r="Y63" s="116"/>
    </row>
    <row r="64" spans="2:25" x14ac:dyDescent="0.25">
      <c r="B64" s="29" t="str">
        <f t="shared" si="15"/>
        <v/>
      </c>
      <c r="C64" s="40" t="str">
        <f t="shared" si="16"/>
        <v/>
      </c>
      <c r="D64" s="106"/>
      <c r="E64" s="30" t="str">
        <f t="shared" si="4"/>
        <v/>
      </c>
      <c r="F64" s="30" t="str">
        <f t="shared" si="5"/>
        <v/>
      </c>
      <c r="G64" s="31" t="str">
        <f t="shared" si="17"/>
        <v/>
      </c>
      <c r="H64" s="106"/>
      <c r="I64" s="30" t="str">
        <f t="shared" si="6"/>
        <v/>
      </c>
      <c r="J64" s="30" t="str">
        <f t="shared" si="7"/>
        <v/>
      </c>
      <c r="K64" s="47" t="str">
        <f t="shared" si="18"/>
        <v/>
      </c>
      <c r="L64" s="106"/>
      <c r="M64" s="30" t="str">
        <f t="shared" si="8"/>
        <v/>
      </c>
      <c r="N64" s="155" t="str">
        <f t="shared" si="9"/>
        <v/>
      </c>
      <c r="O64" s="156"/>
      <c r="P64" s="47" t="str">
        <f t="shared" si="19"/>
        <v/>
      </c>
      <c r="Q64" s="106"/>
      <c r="R64" s="30" t="str">
        <f t="shared" si="10"/>
        <v/>
      </c>
      <c r="S64" s="30" t="str">
        <f t="shared" si="11"/>
        <v/>
      </c>
      <c r="T64" s="47" t="str">
        <f t="shared" si="20"/>
        <v/>
      </c>
      <c r="U64" s="32" t="str">
        <f t="shared" si="12"/>
        <v/>
      </c>
      <c r="V64" s="33" t="str">
        <f t="shared" si="13"/>
        <v/>
      </c>
      <c r="W64" s="33" t="str">
        <f t="shared" si="14"/>
        <v/>
      </c>
      <c r="X64" s="115" t="str">
        <f t="shared" si="21"/>
        <v/>
      </c>
      <c r="Y64" s="116"/>
    </row>
    <row r="65" spans="1:25" x14ac:dyDescent="0.25">
      <c r="B65" s="29" t="str">
        <f t="shared" si="15"/>
        <v/>
      </c>
      <c r="C65" s="40" t="str">
        <f t="shared" si="16"/>
        <v/>
      </c>
      <c r="D65" s="106"/>
      <c r="E65" s="30" t="str">
        <f t="shared" si="4"/>
        <v/>
      </c>
      <c r="F65" s="30" t="str">
        <f t="shared" si="5"/>
        <v/>
      </c>
      <c r="G65" s="31" t="str">
        <f t="shared" si="17"/>
        <v/>
      </c>
      <c r="H65" s="106"/>
      <c r="I65" s="30" t="str">
        <f t="shared" si="6"/>
        <v/>
      </c>
      <c r="J65" s="30" t="str">
        <f t="shared" si="7"/>
        <v/>
      </c>
      <c r="K65" s="47" t="str">
        <f t="shared" si="18"/>
        <v/>
      </c>
      <c r="L65" s="106"/>
      <c r="M65" s="30" t="str">
        <f t="shared" si="8"/>
        <v/>
      </c>
      <c r="N65" s="155" t="str">
        <f t="shared" si="9"/>
        <v/>
      </c>
      <c r="O65" s="156"/>
      <c r="P65" s="47" t="str">
        <f t="shared" si="19"/>
        <v/>
      </c>
      <c r="Q65" s="106"/>
      <c r="R65" s="30" t="str">
        <f t="shared" si="10"/>
        <v/>
      </c>
      <c r="S65" s="30" t="str">
        <f t="shared" si="11"/>
        <v/>
      </c>
      <c r="T65" s="47" t="str">
        <f t="shared" si="20"/>
        <v/>
      </c>
      <c r="U65" s="32" t="str">
        <f t="shared" si="12"/>
        <v/>
      </c>
      <c r="V65" s="33" t="str">
        <f t="shared" si="13"/>
        <v/>
      </c>
      <c r="W65" s="33" t="str">
        <f t="shared" si="14"/>
        <v/>
      </c>
      <c r="X65" s="115" t="str">
        <f t="shared" si="21"/>
        <v/>
      </c>
      <c r="Y65" s="116"/>
    </row>
    <row r="66" spans="1:25" x14ac:dyDescent="0.25">
      <c r="B66" s="29" t="str">
        <f t="shared" si="15"/>
        <v/>
      </c>
      <c r="C66" s="40" t="str">
        <f t="shared" si="16"/>
        <v/>
      </c>
      <c r="D66" s="106"/>
      <c r="E66" s="30" t="str">
        <f t="shared" si="4"/>
        <v/>
      </c>
      <c r="F66" s="30" t="str">
        <f t="shared" si="5"/>
        <v/>
      </c>
      <c r="G66" s="31" t="str">
        <f t="shared" si="17"/>
        <v/>
      </c>
      <c r="H66" s="106"/>
      <c r="I66" s="30" t="str">
        <f t="shared" si="6"/>
        <v/>
      </c>
      <c r="J66" s="30" t="str">
        <f t="shared" si="7"/>
        <v/>
      </c>
      <c r="K66" s="47" t="str">
        <f t="shared" si="18"/>
        <v/>
      </c>
      <c r="L66" s="106"/>
      <c r="M66" s="30" t="str">
        <f t="shared" si="8"/>
        <v/>
      </c>
      <c r="N66" s="155" t="str">
        <f t="shared" si="9"/>
        <v/>
      </c>
      <c r="O66" s="156"/>
      <c r="P66" s="47" t="str">
        <f t="shared" si="19"/>
        <v/>
      </c>
      <c r="Q66" s="106"/>
      <c r="R66" s="30" t="str">
        <f t="shared" si="10"/>
        <v/>
      </c>
      <c r="S66" s="30" t="str">
        <f t="shared" si="11"/>
        <v/>
      </c>
      <c r="T66" s="47" t="str">
        <f t="shared" si="20"/>
        <v/>
      </c>
      <c r="U66" s="32" t="str">
        <f t="shared" si="12"/>
        <v/>
      </c>
      <c r="V66" s="33" t="str">
        <f t="shared" si="13"/>
        <v/>
      </c>
      <c r="W66" s="33" t="str">
        <f t="shared" si="14"/>
        <v/>
      </c>
      <c r="X66" s="115" t="str">
        <f t="shared" si="21"/>
        <v/>
      </c>
      <c r="Y66" s="116"/>
    </row>
    <row r="67" spans="1:25" x14ac:dyDescent="0.25">
      <c r="B67" s="29" t="str">
        <f t="shared" si="15"/>
        <v/>
      </c>
      <c r="C67" s="40" t="str">
        <f t="shared" si="16"/>
        <v/>
      </c>
      <c r="D67" s="106"/>
      <c r="E67" s="30" t="str">
        <f t="shared" si="4"/>
        <v/>
      </c>
      <c r="F67" s="30" t="str">
        <f t="shared" si="5"/>
        <v/>
      </c>
      <c r="G67" s="31" t="str">
        <f t="shared" si="17"/>
        <v/>
      </c>
      <c r="H67" s="106"/>
      <c r="I67" s="30" t="str">
        <f t="shared" si="6"/>
        <v/>
      </c>
      <c r="J67" s="30" t="str">
        <f t="shared" si="7"/>
        <v/>
      </c>
      <c r="K67" s="47" t="str">
        <f t="shared" si="18"/>
        <v/>
      </c>
      <c r="L67" s="106"/>
      <c r="M67" s="30" t="str">
        <f t="shared" si="8"/>
        <v/>
      </c>
      <c r="N67" s="155" t="str">
        <f t="shared" si="9"/>
        <v/>
      </c>
      <c r="O67" s="156"/>
      <c r="P67" s="47" t="str">
        <f t="shared" si="19"/>
        <v/>
      </c>
      <c r="Q67" s="106"/>
      <c r="R67" s="30" t="str">
        <f t="shared" si="10"/>
        <v/>
      </c>
      <c r="S67" s="30" t="str">
        <f t="shared" si="11"/>
        <v/>
      </c>
      <c r="T67" s="47" t="str">
        <f t="shared" si="20"/>
        <v/>
      </c>
      <c r="U67" s="32" t="str">
        <f t="shared" si="12"/>
        <v/>
      </c>
      <c r="V67" s="33" t="str">
        <f t="shared" si="13"/>
        <v/>
      </c>
      <c r="W67" s="33" t="str">
        <f t="shared" si="14"/>
        <v/>
      </c>
      <c r="X67" s="115" t="str">
        <f t="shared" si="21"/>
        <v/>
      </c>
      <c r="Y67" s="116"/>
    </row>
    <row r="68" spans="1:25" x14ac:dyDescent="0.25">
      <c r="B68" s="29" t="str">
        <f t="shared" si="15"/>
        <v/>
      </c>
      <c r="C68" s="40" t="str">
        <f t="shared" si="16"/>
        <v/>
      </c>
      <c r="D68" s="106"/>
      <c r="E68" s="30" t="str">
        <f t="shared" si="4"/>
        <v/>
      </c>
      <c r="F68" s="30" t="str">
        <f t="shared" si="5"/>
        <v/>
      </c>
      <c r="G68" s="31" t="str">
        <f t="shared" si="17"/>
        <v/>
      </c>
      <c r="H68" s="106"/>
      <c r="I68" s="30" t="str">
        <f t="shared" si="6"/>
        <v/>
      </c>
      <c r="J68" s="30" t="str">
        <f t="shared" si="7"/>
        <v/>
      </c>
      <c r="K68" s="47" t="str">
        <f t="shared" si="18"/>
        <v/>
      </c>
      <c r="L68" s="106"/>
      <c r="M68" s="30" t="str">
        <f t="shared" si="8"/>
        <v/>
      </c>
      <c r="N68" s="155" t="str">
        <f t="shared" si="9"/>
        <v/>
      </c>
      <c r="O68" s="156"/>
      <c r="P68" s="47" t="str">
        <f t="shared" si="19"/>
        <v/>
      </c>
      <c r="Q68" s="106"/>
      <c r="R68" s="30" t="str">
        <f t="shared" si="10"/>
        <v/>
      </c>
      <c r="S68" s="30" t="str">
        <f t="shared" si="11"/>
        <v/>
      </c>
      <c r="T68" s="47" t="str">
        <f t="shared" si="20"/>
        <v/>
      </c>
      <c r="U68" s="32" t="str">
        <f t="shared" si="12"/>
        <v/>
      </c>
      <c r="V68" s="33" t="str">
        <f t="shared" si="13"/>
        <v/>
      </c>
      <c r="W68" s="33" t="str">
        <f t="shared" si="14"/>
        <v/>
      </c>
      <c r="X68" s="115" t="str">
        <f t="shared" si="21"/>
        <v/>
      </c>
      <c r="Y68" s="116"/>
    </row>
    <row r="69" spans="1:25" x14ac:dyDescent="0.25">
      <c r="B69" s="29" t="str">
        <f t="shared" si="15"/>
        <v/>
      </c>
      <c r="C69" s="40" t="str">
        <f t="shared" si="16"/>
        <v/>
      </c>
      <c r="D69" s="106"/>
      <c r="E69" s="30" t="str">
        <f t="shared" si="4"/>
        <v/>
      </c>
      <c r="F69" s="30" t="str">
        <f t="shared" si="5"/>
        <v/>
      </c>
      <c r="G69" s="31" t="str">
        <f t="shared" si="17"/>
        <v/>
      </c>
      <c r="H69" s="106"/>
      <c r="I69" s="30" t="str">
        <f t="shared" si="6"/>
        <v/>
      </c>
      <c r="J69" s="30" t="str">
        <f t="shared" si="7"/>
        <v/>
      </c>
      <c r="K69" s="47" t="str">
        <f t="shared" si="18"/>
        <v/>
      </c>
      <c r="L69" s="106"/>
      <c r="M69" s="30" t="str">
        <f t="shared" si="8"/>
        <v/>
      </c>
      <c r="N69" s="155" t="str">
        <f t="shared" si="9"/>
        <v/>
      </c>
      <c r="O69" s="156"/>
      <c r="P69" s="47" t="str">
        <f t="shared" si="19"/>
        <v/>
      </c>
      <c r="Q69" s="106"/>
      <c r="R69" s="30" t="str">
        <f t="shared" si="10"/>
        <v/>
      </c>
      <c r="S69" s="30" t="str">
        <f t="shared" si="11"/>
        <v/>
      </c>
      <c r="T69" s="47" t="str">
        <f t="shared" si="20"/>
        <v/>
      </c>
      <c r="U69" s="32" t="str">
        <f t="shared" si="12"/>
        <v/>
      </c>
      <c r="V69" s="33" t="str">
        <f t="shared" si="13"/>
        <v/>
      </c>
      <c r="W69" s="33" t="str">
        <f t="shared" si="14"/>
        <v/>
      </c>
      <c r="X69" s="115" t="str">
        <f t="shared" si="21"/>
        <v/>
      </c>
      <c r="Y69" s="116"/>
    </row>
    <row r="70" spans="1:25" x14ac:dyDescent="0.25">
      <c r="B70" s="29" t="str">
        <f t="shared" si="15"/>
        <v/>
      </c>
      <c r="C70" s="40" t="str">
        <f t="shared" si="16"/>
        <v/>
      </c>
      <c r="D70" s="106"/>
      <c r="E70" s="30" t="str">
        <f t="shared" si="4"/>
        <v/>
      </c>
      <c r="F70" s="30" t="str">
        <f t="shared" si="5"/>
        <v/>
      </c>
      <c r="G70" s="31" t="str">
        <f t="shared" si="17"/>
        <v/>
      </c>
      <c r="H70" s="106"/>
      <c r="I70" s="30" t="str">
        <f t="shared" si="6"/>
        <v/>
      </c>
      <c r="J70" s="30" t="str">
        <f t="shared" si="7"/>
        <v/>
      </c>
      <c r="K70" s="47" t="str">
        <f t="shared" si="18"/>
        <v/>
      </c>
      <c r="L70" s="106"/>
      <c r="M70" s="30" t="str">
        <f t="shared" si="8"/>
        <v/>
      </c>
      <c r="N70" s="155" t="str">
        <f t="shared" si="9"/>
        <v/>
      </c>
      <c r="O70" s="156"/>
      <c r="P70" s="47" t="str">
        <f t="shared" si="19"/>
        <v/>
      </c>
      <c r="Q70" s="106"/>
      <c r="R70" s="30" t="str">
        <f t="shared" si="10"/>
        <v/>
      </c>
      <c r="S70" s="30" t="str">
        <f t="shared" si="11"/>
        <v/>
      </c>
      <c r="T70" s="47" t="str">
        <f t="shared" si="20"/>
        <v/>
      </c>
      <c r="U70" s="32" t="str">
        <f t="shared" si="12"/>
        <v/>
      </c>
      <c r="V70" s="33" t="str">
        <f t="shared" si="13"/>
        <v/>
      </c>
      <c r="W70" s="33" t="str">
        <f t="shared" si="14"/>
        <v/>
      </c>
      <c r="X70" s="115" t="str">
        <f t="shared" si="21"/>
        <v/>
      </c>
      <c r="Y70" s="116"/>
    </row>
    <row r="71" spans="1:25" x14ac:dyDescent="0.25">
      <c r="B71" s="29" t="str">
        <f t="shared" si="15"/>
        <v/>
      </c>
      <c r="C71" s="40" t="str">
        <f t="shared" si="16"/>
        <v/>
      </c>
      <c r="D71" s="106"/>
      <c r="E71" s="30" t="str">
        <f t="shared" si="4"/>
        <v/>
      </c>
      <c r="F71" s="30" t="str">
        <f t="shared" si="5"/>
        <v/>
      </c>
      <c r="G71" s="31" t="str">
        <f t="shared" si="17"/>
        <v/>
      </c>
      <c r="H71" s="106"/>
      <c r="I71" s="30" t="str">
        <f t="shared" si="6"/>
        <v/>
      </c>
      <c r="J71" s="30" t="str">
        <f t="shared" si="7"/>
        <v/>
      </c>
      <c r="K71" s="47" t="str">
        <f t="shared" si="18"/>
        <v/>
      </c>
      <c r="L71" s="106"/>
      <c r="M71" s="30" t="str">
        <f t="shared" si="8"/>
        <v/>
      </c>
      <c r="N71" s="155" t="str">
        <f t="shared" si="9"/>
        <v/>
      </c>
      <c r="O71" s="156"/>
      <c r="P71" s="47" t="str">
        <f t="shared" si="19"/>
        <v/>
      </c>
      <c r="Q71" s="106"/>
      <c r="R71" s="30" t="str">
        <f t="shared" si="10"/>
        <v/>
      </c>
      <c r="S71" s="30" t="str">
        <f t="shared" si="11"/>
        <v/>
      </c>
      <c r="T71" s="47" t="str">
        <f t="shared" si="20"/>
        <v/>
      </c>
      <c r="U71" s="32" t="str">
        <f t="shared" si="12"/>
        <v/>
      </c>
      <c r="V71" s="33" t="str">
        <f t="shared" si="13"/>
        <v/>
      </c>
      <c r="W71" s="33" t="str">
        <f t="shared" si="14"/>
        <v/>
      </c>
      <c r="X71" s="115" t="str">
        <f t="shared" si="21"/>
        <v/>
      </c>
      <c r="Y71" s="116"/>
    </row>
    <row r="72" spans="1:25" x14ac:dyDescent="0.25">
      <c r="B72" s="29" t="str">
        <f t="shared" si="15"/>
        <v/>
      </c>
      <c r="C72" s="40" t="str">
        <f t="shared" si="16"/>
        <v/>
      </c>
      <c r="D72" s="106"/>
      <c r="E72" s="30" t="str">
        <f t="shared" si="4"/>
        <v/>
      </c>
      <c r="F72" s="30" t="str">
        <f t="shared" si="5"/>
        <v/>
      </c>
      <c r="G72" s="31" t="str">
        <f t="shared" si="17"/>
        <v/>
      </c>
      <c r="H72" s="106"/>
      <c r="I72" s="30" t="str">
        <f t="shared" si="6"/>
        <v/>
      </c>
      <c r="J72" s="30" t="str">
        <f t="shared" si="7"/>
        <v/>
      </c>
      <c r="K72" s="47" t="str">
        <f t="shared" si="18"/>
        <v/>
      </c>
      <c r="L72" s="106"/>
      <c r="M72" s="30" t="str">
        <f t="shared" si="8"/>
        <v/>
      </c>
      <c r="N72" s="155" t="str">
        <f t="shared" si="9"/>
        <v/>
      </c>
      <c r="O72" s="156"/>
      <c r="P72" s="47" t="str">
        <f t="shared" si="19"/>
        <v/>
      </c>
      <c r="Q72" s="106"/>
      <c r="R72" s="30" t="str">
        <f t="shared" si="10"/>
        <v/>
      </c>
      <c r="S72" s="30" t="str">
        <f t="shared" si="11"/>
        <v/>
      </c>
      <c r="T72" s="47" t="str">
        <f t="shared" si="20"/>
        <v/>
      </c>
      <c r="U72" s="32" t="str">
        <f t="shared" si="12"/>
        <v/>
      </c>
      <c r="V72" s="33" t="str">
        <f t="shared" si="13"/>
        <v/>
      </c>
      <c r="W72" s="33" t="str">
        <f t="shared" si="14"/>
        <v/>
      </c>
      <c r="X72" s="115" t="str">
        <f t="shared" si="21"/>
        <v/>
      </c>
      <c r="Y72" s="116"/>
    </row>
    <row r="73" spans="1:25" x14ac:dyDescent="0.25">
      <c r="B73" s="57" t="str">
        <f t="shared" si="15"/>
        <v/>
      </c>
      <c r="C73" s="58" t="str">
        <f t="shared" si="16"/>
        <v/>
      </c>
      <c r="D73" s="107"/>
      <c r="E73" s="59" t="str">
        <f t="shared" si="4"/>
        <v/>
      </c>
      <c r="F73" s="59" t="str">
        <f t="shared" si="5"/>
        <v/>
      </c>
      <c r="G73" s="60" t="str">
        <f t="shared" si="17"/>
        <v/>
      </c>
      <c r="H73" s="107"/>
      <c r="I73" s="59" t="str">
        <f t="shared" si="6"/>
        <v/>
      </c>
      <c r="J73" s="59" t="str">
        <f t="shared" si="7"/>
        <v/>
      </c>
      <c r="K73" s="61" t="str">
        <f t="shared" si="18"/>
        <v/>
      </c>
      <c r="L73" s="107"/>
      <c r="M73" s="59" t="str">
        <f t="shared" si="8"/>
        <v/>
      </c>
      <c r="N73" s="155" t="str">
        <f t="shared" si="9"/>
        <v/>
      </c>
      <c r="O73" s="156"/>
      <c r="P73" s="61" t="str">
        <f t="shared" si="19"/>
        <v/>
      </c>
      <c r="Q73" s="107"/>
      <c r="R73" s="59" t="str">
        <f t="shared" si="10"/>
        <v/>
      </c>
      <c r="S73" s="59" t="str">
        <f t="shared" si="11"/>
        <v/>
      </c>
      <c r="T73" s="61" t="str">
        <f t="shared" si="20"/>
        <v/>
      </c>
      <c r="U73" s="62" t="str">
        <f t="shared" si="12"/>
        <v/>
      </c>
      <c r="V73" s="63" t="str">
        <f t="shared" si="13"/>
        <v/>
      </c>
      <c r="W73" s="63" t="str">
        <f t="shared" si="14"/>
        <v/>
      </c>
      <c r="X73" s="115" t="str">
        <f t="shared" si="21"/>
        <v/>
      </c>
      <c r="Y73" s="116"/>
    </row>
    <row r="74" spans="1:25" ht="16.5" thickBot="1" x14ac:dyDescent="0.3">
      <c r="B74" s="34" t="str">
        <f t="shared" si="15"/>
        <v/>
      </c>
      <c r="C74" s="64" t="str">
        <f t="shared" si="16"/>
        <v/>
      </c>
      <c r="D74" s="108"/>
      <c r="E74" s="35" t="str">
        <f t="shared" si="4"/>
        <v/>
      </c>
      <c r="F74" s="35" t="str">
        <f t="shared" si="5"/>
        <v/>
      </c>
      <c r="G74" s="48" t="str">
        <f t="shared" si="17"/>
        <v/>
      </c>
      <c r="H74" s="108"/>
      <c r="I74" s="35" t="str">
        <f t="shared" si="6"/>
        <v/>
      </c>
      <c r="J74" s="35" t="str">
        <f t="shared" si="7"/>
        <v/>
      </c>
      <c r="K74" s="48" t="str">
        <f t="shared" si="18"/>
        <v/>
      </c>
      <c r="L74" s="108"/>
      <c r="M74" s="35" t="str">
        <f t="shared" si="8"/>
        <v/>
      </c>
      <c r="N74" s="159" t="str">
        <f t="shared" si="9"/>
        <v/>
      </c>
      <c r="O74" s="160"/>
      <c r="P74" s="48" t="str">
        <f t="shared" si="19"/>
        <v/>
      </c>
      <c r="Q74" s="108"/>
      <c r="R74" s="35" t="str">
        <f t="shared" si="10"/>
        <v/>
      </c>
      <c r="S74" s="35" t="str">
        <f t="shared" si="11"/>
        <v/>
      </c>
      <c r="T74" s="48" t="str">
        <f t="shared" si="20"/>
        <v/>
      </c>
      <c r="U74" s="36" t="str">
        <f t="shared" si="12"/>
        <v/>
      </c>
      <c r="V74" s="37" t="str">
        <f t="shared" si="13"/>
        <v/>
      </c>
      <c r="W74" s="37" t="str">
        <f t="shared" si="14"/>
        <v/>
      </c>
      <c r="X74" s="113" t="str">
        <f t="shared" si="21"/>
        <v/>
      </c>
      <c r="Y74" s="114"/>
    </row>
    <row r="75" spans="1:25" x14ac:dyDescent="0.25">
      <c r="Y75" s="99"/>
    </row>
    <row r="76" spans="1:25" x14ac:dyDescent="0.25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0"/>
    </row>
  </sheetData>
  <mergeCells count="148">
    <mergeCell ref="A7:C7"/>
    <mergeCell ref="A6:C6"/>
    <mergeCell ref="A1:P3"/>
    <mergeCell ref="A4:P4"/>
    <mergeCell ref="A5:P5"/>
    <mergeCell ref="H20:K20"/>
    <mergeCell ref="L23:P23"/>
    <mergeCell ref="L20:P20"/>
    <mergeCell ref="A20:C20"/>
    <mergeCell ref="D20:G20"/>
    <mergeCell ref="A10:C10"/>
    <mergeCell ref="A11:C11"/>
    <mergeCell ref="A12:C12"/>
    <mergeCell ref="A13:C13"/>
    <mergeCell ref="A17:C17"/>
    <mergeCell ref="A14:C14"/>
    <mergeCell ref="B54:C54"/>
    <mergeCell ref="D52:G52"/>
    <mergeCell ref="H52:K52"/>
    <mergeCell ref="H23:K23"/>
    <mergeCell ref="A24:C24"/>
    <mergeCell ref="A41:C41"/>
    <mergeCell ref="A40:C40"/>
    <mergeCell ref="A39:C39"/>
    <mergeCell ref="A37:C37"/>
    <mergeCell ref="A38:C38"/>
    <mergeCell ref="A34:C34"/>
    <mergeCell ref="A32:C32"/>
    <mergeCell ref="A33:C33"/>
    <mergeCell ref="A28:C28"/>
    <mergeCell ref="A29:C29"/>
    <mergeCell ref="D25:G25"/>
    <mergeCell ref="D24:G24"/>
    <mergeCell ref="D23:G23"/>
    <mergeCell ref="D28:G28"/>
    <mergeCell ref="A25:C25"/>
    <mergeCell ref="A23:C23"/>
    <mergeCell ref="D29:G29"/>
    <mergeCell ref="H41:K41"/>
    <mergeCell ref="D34:G34"/>
    <mergeCell ref="D32:G32"/>
    <mergeCell ref="D33:G33"/>
    <mergeCell ref="D41:G41"/>
    <mergeCell ref="D40:G40"/>
    <mergeCell ref="D39:G39"/>
    <mergeCell ref="D37:G37"/>
    <mergeCell ref="D38:G38"/>
    <mergeCell ref="B52:C53"/>
    <mergeCell ref="H24:K24"/>
    <mergeCell ref="H38:K38"/>
    <mergeCell ref="H37:K37"/>
    <mergeCell ref="H39:K39"/>
    <mergeCell ref="H40:K40"/>
    <mergeCell ref="H32:K32"/>
    <mergeCell ref="H33:K33"/>
    <mergeCell ref="H28:K28"/>
    <mergeCell ref="H29:K29"/>
    <mergeCell ref="H25:K25"/>
    <mergeCell ref="H34:K34"/>
    <mergeCell ref="L24:P24"/>
    <mergeCell ref="L41:P41"/>
    <mergeCell ref="L40:P40"/>
    <mergeCell ref="L39:P39"/>
    <mergeCell ref="L37:P37"/>
    <mergeCell ref="L38:P38"/>
    <mergeCell ref="L34:P34"/>
    <mergeCell ref="L32:P32"/>
    <mergeCell ref="L33:P33"/>
    <mergeCell ref="L28:P28"/>
    <mergeCell ref="L29:P29"/>
    <mergeCell ref="L25:P25"/>
    <mergeCell ref="Q29:T29"/>
    <mergeCell ref="Q25:T25"/>
    <mergeCell ref="L52:P52"/>
    <mergeCell ref="Q41:T41"/>
    <mergeCell ref="Q40:T40"/>
    <mergeCell ref="Q39:T39"/>
    <mergeCell ref="Q37:T37"/>
    <mergeCell ref="P47:T47"/>
    <mergeCell ref="Q38:T38"/>
    <mergeCell ref="P45:X45"/>
    <mergeCell ref="N69:O69"/>
    <mergeCell ref="N68:O68"/>
    <mergeCell ref="N67:O67"/>
    <mergeCell ref="N66:O66"/>
    <mergeCell ref="N65:O65"/>
    <mergeCell ref="N74:O74"/>
    <mergeCell ref="N73:O73"/>
    <mergeCell ref="N72:O72"/>
    <mergeCell ref="N71:O71"/>
    <mergeCell ref="N70:O70"/>
    <mergeCell ref="N59:O59"/>
    <mergeCell ref="N58:O58"/>
    <mergeCell ref="N57:O57"/>
    <mergeCell ref="N56:O56"/>
    <mergeCell ref="N55:O55"/>
    <mergeCell ref="N64:O64"/>
    <mergeCell ref="N63:O63"/>
    <mergeCell ref="N62:O62"/>
    <mergeCell ref="N61:O61"/>
    <mergeCell ref="N60:O60"/>
    <mergeCell ref="N54:O54"/>
    <mergeCell ref="N53:O53"/>
    <mergeCell ref="U25:Y25"/>
    <mergeCell ref="U20:Y20"/>
    <mergeCell ref="U41:Y41"/>
    <mergeCell ref="U40:Y40"/>
    <mergeCell ref="U39:Y39"/>
    <mergeCell ref="U38:Y38"/>
    <mergeCell ref="U37:Y37"/>
    <mergeCell ref="U34:Y34"/>
    <mergeCell ref="U33:Y33"/>
    <mergeCell ref="U32:Y32"/>
    <mergeCell ref="U29:Y29"/>
    <mergeCell ref="U28:Y28"/>
    <mergeCell ref="U24:X24"/>
    <mergeCell ref="U23:X23"/>
    <mergeCell ref="Q24:T24"/>
    <mergeCell ref="Q23:T23"/>
    <mergeCell ref="Q20:T20"/>
    <mergeCell ref="Q52:T52"/>
    <mergeCell ref="Q34:T34"/>
    <mergeCell ref="Q32:T32"/>
    <mergeCell ref="Q33:T33"/>
    <mergeCell ref="Q28:T28"/>
    <mergeCell ref="X74:Y74"/>
    <mergeCell ref="X73:Y73"/>
    <mergeCell ref="X72:Y72"/>
    <mergeCell ref="X56:Y56"/>
    <mergeCell ref="X55:Y55"/>
    <mergeCell ref="X54:Y54"/>
    <mergeCell ref="X53:Y53"/>
    <mergeCell ref="U52:Y52"/>
    <mergeCell ref="X61:Y61"/>
    <mergeCell ref="X60:Y60"/>
    <mergeCell ref="X59:Y59"/>
    <mergeCell ref="X58:Y58"/>
    <mergeCell ref="X57:Y57"/>
    <mergeCell ref="X66:Y66"/>
    <mergeCell ref="X65:Y65"/>
    <mergeCell ref="X64:Y64"/>
    <mergeCell ref="X63:Y63"/>
    <mergeCell ref="X62:Y62"/>
    <mergeCell ref="X71:Y71"/>
    <mergeCell ref="X70:Y70"/>
    <mergeCell ref="X69:Y69"/>
    <mergeCell ref="X68:Y68"/>
    <mergeCell ref="X67:Y67"/>
  </mergeCells>
  <conditionalFormatting sqref="D17">
    <cfRule type="cellIs" dxfId="6" priority="1" operator="notEqual">
      <formula>0</formula>
    </cfRule>
    <cfRule type="cellIs" priority="3" operator="notEqual">
      <formula>0</formula>
    </cfRule>
  </conditionalFormatting>
  <conditionalFormatting sqref="D54">
    <cfRule type="cellIs" dxfId="5" priority="9" operator="greaterThan">
      <formula>$D$25</formula>
    </cfRule>
  </conditionalFormatting>
  <conditionalFormatting sqref="H54">
    <cfRule type="cellIs" dxfId="4" priority="8" operator="greaterThan">
      <formula>$H$25</formula>
    </cfRule>
  </conditionalFormatting>
  <conditionalFormatting sqref="L54">
    <cfRule type="cellIs" dxfId="3" priority="7" operator="greaterThan">
      <formula>$L$25</formula>
    </cfRule>
  </conditionalFormatting>
  <conditionalFormatting sqref="Q54">
    <cfRule type="cellIs" dxfId="2" priority="6" operator="greaterThan">
      <formula>$Q$25</formula>
    </cfRule>
  </conditionalFormatting>
  <conditionalFormatting sqref="U25">
    <cfRule type="cellIs" dxfId="1" priority="2" operator="lessThan">
      <formula>$U$54</formula>
    </cfRule>
  </conditionalFormatting>
  <conditionalFormatting sqref="U54">
    <cfRule type="cellIs" dxfId="0" priority="5" operator="greaterThan">
      <formula>$U$25</formula>
    </cfRule>
  </conditionalFormatting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TI-LC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2024-01-12T15:32:01Z</dcterms:created>
  <dcterms:modified xsi:type="dcterms:W3CDTF">2024-01-12T15:33:15Z</dcterms:modified>
</cp:coreProperties>
</file>